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<sst xmlns="http://schemas.openxmlformats.org/spreadsheetml/2006/main" count="54" uniqueCount="54">
  <si>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</si>
  <si>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ZVS010</t>
  </si>
  <si>
    <t xml:space="preserve">m²</t>
  </si>
  <si>
    <t xml:space="preserve">Rehabilitació energètica de façana, amb aïllament tèrmic i revestiment exterior de façana ventilada de panells compòsit. Sistema "CORTIZO".</t>
  </si>
  <si>
    <r>
      <rPr>
        <sz val="8.25"/>
        <color rgb="FF000000"/>
        <rFont val="Arial"/>
        <family val="2"/>
      </rPr>
      <t xml:space="preserve">Rehabilitació energètica de façana. AÏLLAMENT TÈRMIC: panell de llana mineral, segons UNE-EN 13162, de 40 mm d'espessor, revestit per una de les seves cares amb un vel negre, resistència tèrmica 1,25 m²K/W, conductivitat tèrmica 0,032 W/(mK), col·locat a topall, amb fixacions mecàniques sobre façana existent; REVESTIMENT EXTERIOR DE FAÇANA VENTILADA: de panells compòsit Stacbond FR "CORTIZO", de 4 mm de gruix total, formats per una làmina d'alumini en la cara interior de 0,5 mm d'espessor i una làmina exterior d'aliatge d'alumini EN AW-5005, amb acabat lacat, amb una capa de PVDF Kynar de 22 a 40 micres d'espessor, pretractament lliure de clor en ambdues làmines, i nucli intermedi de baixa densitat, de 3 mm d'espessor, Euroclasse B-s1, d0 de reacció al foc, segons UNE-EN 13501-1, en forma de safates; col·locació en posició vertical mitjançant el sistema d'ancoratge ocult amb peces de penjant STB-CH, sobre subestructura suport d'aliatge d'alumini. Inclús cinta autoadhesiva per al segellat de junts entre panells aïllants i tirafons i ancoratges mecànics d'expansió d'acer inoxidable A2, per a la fixació de la subestructura suport. El preu no inclou la preparació de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</si>
  <si>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</si>
  <si>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</si>
  <si>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</si>
  <si>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</si>
  <si>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</si>
  <si>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</si>
  <si>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</si>
  <si>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mt16lva070b</t>
  </si>
  <si>
    <t xml:space="preserve">m²</t>
  </si>
  <si>
    <t xml:space="preserve">Panell de llana mineral, segons UNE-EN 13162, de 40 mm d'espessor, revestit per una de les seves cares amb un vel negre, resistència tèrmica 1,25 m²K/W, conductivitat tèrmica 0,032 W/(mK), Euroclasse A1 de reacció al foc segons UNE-EN 13501-1, capacitat d'absorció d'aigua a curt termini &lt;=1 kg/m² i factor de resistència a la difusió del vapor d'aigua 1.</t>
  </si>
  <si>
    <t xml:space="preserve">mt16aaa020ab</t>
  </si>
  <si>
    <t xml:space="preserve">U</t>
  </si>
  <si>
    <t xml:space="preserve">Fixació mecànica per plafons aïllants de llana mineral,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</si>
  <si>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</si>
  <si>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</si>
  <si>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</si>
  <si>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mt12prc010aaa1b</t>
  </si>
  <si>
    <t xml:space="preserve">m²</t>
  </si>
  <si>
    <t xml:space="preserve">Panell compòsit Stacbond FR "CORTIZO", de 4 mm de gruix total, format per una làmina d'alumini en la cara interior de 0,5 mm d'espessor i una làmina exterior d'aliatge d'alumini EN AW-5005, amb acabat lacat, amb una capa de PVDF Kynar de 22 a 40 micres d'espessor, pretractament lliure de clor en ambdues làmines, i nucli intermedi de baixa densitat, de 3 mm d'espessor, Euroclasse B-s1, d0 de reacció al foc, segons UNE-EN 13501-1, conformant una safata vertical, amb DIT Plus de l'Institut Eduardo Torroja núm. 553p; col·locació en posició vertical en façanes ventilades de superfície menor de 250 m² i percentatge de buits menor del 30% mitjançant el sistema d'ancoratge ocult amb peces de penjant STB-CH, sobre subestructura suport formada per: perfils verticals en T d'alumini extrudit d'aliatge 6063 amb tractament tèrmic T5 o T6 i esquadres de càrrega i esquadres de recolzament, en L, d'alumini extrudit; amb tirafons d'acer inoxidable A2 i tacs de niló per a la fixació dels perfils al full principal, ancoratges mecànics d'expansió, d'acer inoxidable A2 per a la fixació dels perfils al forjat i peces de penjat d'alumini extrudit d'aliatge 6063 amb tractament tèrmic T4 i T6, acabat natural, i peces de protecció de PVC, per a la fixació del revestiment a la subestructura suport; amb el preu incrementat el 5% en concepte de peces especials per a la resolució de punts singulars.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</si>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</sst>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63" customWidth="1"/>
    <col min="5" max="5" width="71.7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2">
        <v>9.89</v>
      </c>
      <c r="I10" s="12">
        <f ca="1">ROUND(INDIRECT(ADDRESS(ROW()+(0), COLUMN()+(-3), 1))*INDIRECT(ADDRESS(ROW()+(0), COLUMN()+(-1), 1)), 2)</f>
        <v>10.38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1"/>
      <c r="H11" s="12">
        <v>0.2</v>
      </c>
      <c r="I11" s="12">
        <f ca="1">ROUND(INDIRECT(ADDRESS(ROW()+(0), COLUMN()+(-3), 1))*INDIRECT(ADDRESS(ROW()+(0), COLUMN()+(-1), 1)), 2)</f>
        <v>0.8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0.44</v>
      </c>
      <c r="G12" s="11"/>
      <c r="H12" s="12">
        <v>0.3</v>
      </c>
      <c r="I12" s="12">
        <f ca="1">ROUND(INDIRECT(ADDRESS(ROW()+(0), COLUMN()+(-3), 1))*INDIRECT(ADDRESS(ROW()+(0), COLUMN()+(-1), 1)), 2)</f>
        <v>0.13</v>
      </c>
      <c r="J12" s="12"/>
    </row>
    <row r="13" spans="1:10" ht="181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3"/>
      <c r="H13" s="14">
        <v>183.44</v>
      </c>
      <c r="I13" s="14">
        <f ca="1">ROUND(INDIRECT(ADDRESS(ROW()+(0), COLUMN()+(-3), 1))*INDIRECT(ADDRESS(ROW()+(0), COLUMN()+(-1), 1)), 2)</f>
        <v>183.44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194.75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0.166</v>
      </c>
      <c r="G16" s="11"/>
      <c r="H16" s="12">
        <v>29.34</v>
      </c>
      <c r="I16" s="12">
        <f ca="1">ROUND(INDIRECT(ADDRESS(ROW()+(0), COLUMN()+(-3), 1))*INDIRECT(ADDRESS(ROW()+(0), COLUMN()+(-1), 1)), 2)</f>
        <v>4.87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0.166</v>
      </c>
      <c r="G17" s="11"/>
      <c r="H17" s="12">
        <v>25.28</v>
      </c>
      <c r="I17" s="12">
        <f ca="1">ROUND(INDIRECT(ADDRESS(ROW()+(0), COLUMN()+(-3), 1))*INDIRECT(ADDRESS(ROW()+(0), COLUMN()+(-1), 1)), 2)</f>
        <v>4.2</v>
      </c>
      <c r="J17" s="12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1.159</v>
      </c>
      <c r="G18" s="11"/>
      <c r="H18" s="12">
        <v>29.34</v>
      </c>
      <c r="I18" s="12">
        <f ca="1">ROUND(INDIRECT(ADDRESS(ROW()+(0), COLUMN()+(-3), 1))*INDIRECT(ADDRESS(ROW()+(0), COLUMN()+(-1), 1)), 2)</f>
        <v>34.01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3"/>
      <c r="H19" s="14">
        <v>25.28</v>
      </c>
      <c r="I19" s="14">
        <f ca="1">ROUND(INDIRECT(ADDRESS(ROW()+(0), COLUMN()+(-3), 1))*INDIRECT(ADDRESS(ROW()+(0), COLUMN()+(-1), 1)), 2)</f>
        <v>29.3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72.38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3</v>
      </c>
      <c r="G22" s="13"/>
      <c r="H22" s="14">
        <f ca="1">ROUND(SUM(INDIRECT(ADDRESS(ROW()+(-2), COLUMN()+(1), 1)),INDIRECT(ADDRESS(ROW()+(-8), COLUMN()+(1), 1))), 2)</f>
        <v>267.13</v>
      </c>
      <c r="I22" s="14">
        <f ca="1">ROUND(INDIRECT(ADDRESS(ROW()+(0), COLUMN()+(-3), 1))*INDIRECT(ADDRESS(ROW()+(0), COLUMN()+(-1), 1))/100, 2)</f>
        <v>8.01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275.14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1.07202e+006</v>
      </c>
      <c r="G27" s="29">
        <v>1.07202e+006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