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<sst xmlns="http://schemas.openxmlformats.org/spreadsheetml/2006/main" count="56" uniqueCount="56">
  <si>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</si>
  <si>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ZCV206</t>
  </si>
  <si>
    <t xml:space="preserve">U</t>
  </si>
  <si>
    <t xml:space="preserve">Equip aigua-aigua, bomba de calor geotèrmica, per a producció d'A.C.S., calefacció i refrigeració passiva.</t>
  </si>
  <si>
    <r>
      <rPr>
        <sz val="8.25"/>
        <color rgb="FF000000"/>
        <rFont val="Arial"/>
        <family val="2"/>
      </rPr>
      <t xml:space="preserve">Rehabilitació energètica d'edifici mitjançant la col·locació, en substitució d'equip existent, d'equip aigua-aigua, bomba de calor geotèrmica, per a producció d'A.C.S., calefacció i refrigeració passiva, format per bomba de calor, aigua-aigua, per a calefacció i refrigeració passiva, per a gas refrigerant R-410A, alimentació trifàsica a 400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1000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</si>
  <si>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</si>
  <si>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</si>
  <si>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</si>
  <si>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</si>
  <si>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</si>
  <si>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</si>
  <si>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</si>
  <si>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mt42eco011bfd</t>
  </si>
  <si>
    <t xml:space="preserve">U</t>
  </si>
  <si>
    <t xml:space="preserve">Bomba de calor, aigua-aigua, per a calefacció i refrigeració passiva, per a gas refrigerant R-410A, alimentació trifàsica a 400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</si>
  <si>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mt42eco100fk</t>
  </si>
  <si>
    <t xml:space="preserve">U</t>
  </si>
  <si>
    <t xml:space="preserve">Interacumulador d'A.C.S. d'acer inoxidable AISI 316, de 1000 litres de capacitat, classe d'eficiència energètica C, de 930 mm de diàmetre exterior, 2058 mm d'altura total, 8 bar de pressió de treball, amb serpentí espiral corrugat flexible de 8,3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</si>
  <si>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</si>
  <si>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</si>
  <si>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</si>
  <si>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</si>
  <si>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</si>
  <si>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</si>
  <si>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</si>
  <si>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</si>
  <si>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</si>
  <si>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</si>
  <si>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</si>
  <si>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</si>
  <si>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</si>
  <si>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</si>
  <si>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</si>
  <si>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</si>
  <si>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</si>
  <si>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</si>
  <si>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</si>
  <si>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</si>
  <si>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</si>
  <si>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</si>
  <si>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</si>
  <si>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</si>
  <si>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</si>
  <si>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</si>
  <si>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</si>
  <si>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</si>
  <si>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</si>
  <si>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</si>
  <si>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</si>
  <si>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</si>
  <si>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</si>
  <si>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</si>
  <si>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</si>
  <si>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</si>
  <si>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13.068,67€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</si>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</sst>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11670.8</v>
      </c>
      <c r="H10" s="12">
        <f ca="1">ROUND(INDIRECT(ADDRESS(ROW()+(0), COLUMN()+(-2), 1))*INDIRECT(ADDRESS(ROW()+(0), COLUMN()+(-1), 1)), 2)</f>
        <v>11670.8</v>
      </c>
    </row>
    <row r="11" spans="1:8" ht="55.50" thickBot="1" customHeight="1">
      <c r="A11" s="1" t="s">
        <v>15</v>
      </c>
      <c r="B11" s="1"/>
      <c r="C11" s="1"/>
      <c r="D11" s="10" t="s">
        <v>16</v>
      </c>
      <c r="E11" s="1" t="s">
        <v>17</v>
      </c>
      <c r="F11" s="11">
        <v>1</v>
      </c>
      <c r="G11" s="12">
        <v>7010.25</v>
      </c>
      <c r="H11" s="12">
        <f ca="1">ROUND(INDIRECT(ADDRESS(ROW()+(0), COLUMN()+(-2), 1))*INDIRECT(ADDRESS(ROW()+(0), COLUMN()+(-1), 1)), 2)</f>
        <v>7010.25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19983.8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29.34</v>
      </c>
      <c r="H22" s="12">
        <f ca="1">ROUND(INDIRECT(ADDRESS(ROW()+(0), COLUMN()+(-2), 1))*INDIRECT(ADDRESS(ROW()+(0), COLUMN()+(-1), 1)), 2)</f>
        <v>19.16</v>
      </c>
    </row>
    <row r="23" spans="1:8" ht="13.50" thickBot="1" customHeight="1">
      <c r="A23" s="1" t="s">
        <v>47</v>
      </c>
      <c r="B23" s="1"/>
      <c r="C23" s="1"/>
      <c r="D23" s="10" t="s">
        <v>48</v>
      </c>
      <c r="E23" s="1" t="s">
        <v>49</v>
      </c>
      <c r="F23" s="13">
        <v>0.653</v>
      </c>
      <c r="G23" s="14">
        <v>25.25</v>
      </c>
      <c r="H23" s="14">
        <f ca="1">ROUND(INDIRECT(ADDRESS(ROW()+(0), COLUMN()+(-2), 1))*INDIRECT(ADDRESS(ROW()+(0), COLUMN()+(-1), 1)), 2)</f>
        <v>16.49</v>
      </c>
    </row>
    <row r="24" spans="1:8" ht="13.50" thickBot="1" customHeight="1">
      <c r="A24" s="15"/>
      <c r="B24" s="15"/>
      <c r="C24" s="15"/>
      <c r="D24" s="15"/>
      <c r="E24" s="15"/>
      <c r="F24" s="9" t="s">
        <v>50</v>
      </c>
      <c r="G24" s="9"/>
      <c r="H24" s="17">
        <f ca="1">ROUND(SUM(INDIRECT(ADDRESS(ROW()+(-1), COLUMN()+(0), 1)),INDIRECT(ADDRESS(ROW()+(-2), COLUMN()+(0), 1))), 2)</f>
        <v>35.65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20019.4</v>
      </c>
      <c r="H26" s="14">
        <f ca="1">ROUND(INDIRECT(ADDRESS(ROW()+(0), COLUMN()+(-2), 1))*INDIRECT(ADDRESS(ROW()+(0), COLUMN()+(-1), 1))/100, 2)</f>
        <v>400.39</v>
      </c>
    </row>
    <row r="27" spans="1:8" ht="13.50" thickBot="1" customHeight="1">
      <c r="A27" s="21" t="s">
        <v>54</v>
      </c>
      <c r="B27" s="21"/>
      <c r="C27" s="21"/>
      <c r="D27" s="22"/>
      <c r="E27" s="23"/>
      <c r="F27" s="24" t="s">
        <v>55</v>
      </c>
      <c r="G27" s="25"/>
      <c r="H27" s="26">
        <f ca="1">ROUND(SUM(INDIRECT(ADDRESS(ROW()+(-1), COLUMN()+(0), 1)),INDIRECT(ADDRESS(ROW()+(-3), COLUMN()+(0), 1)),INDIRECT(ADDRESS(ROW()+(-7), COLUMN()+(0), 1))), 2)</f>
        <v>20419.8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