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<sst xmlns="http://schemas.openxmlformats.org/spreadsheetml/2006/main" count="41" uniqueCount="41">
  <si>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</si>
  <si>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ZCV203</t>
  </si>
  <si>
    <t xml:space="preserve">U</t>
  </si>
  <si>
    <t xml:space="preserve">Unitat aigua-aigua, bomba de calor geotèrmica, per a calefacció i refrigeració passiva.</t>
  </si>
  <si>
    <r>
      <rPr>
        <sz val="8.25"/>
        <color rgb="FF000000"/>
        <rFont val="Arial"/>
        <family val="2"/>
      </rPr>
      <t xml:space="preserve">Rehabilitació energètica d'edifici mitjançant la col·locació, en substitució d'equip existent, de bomba de calor geotèrmica, aigua-aigua, per a calefacció i refrigeració passiva, per a gas refrigerant R-410A, alimentació trifàsica a 400 V, potència calorífica regulable entre 1,3 i 11 kW, potència frigorífica passiva 4 kW, COP 4,5, dimensions 1060x600x710 mm, potència sonora 44 dBA, pes 192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</si>
  <si>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</si>
  <si>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</si>
  <si>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</si>
  <si>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</si>
  <si>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</si>
  <si>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</si>
  <si>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</si>
  <si>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mt42eco040bfd</t>
  </si>
  <si>
    <t xml:space="preserve">U</t>
  </si>
  <si>
    <t xml:space="preserve">Bomba de calor geotèrmica, aigua-aigua, per a calefacció i refrigeració passiva, per a gas refrigerant R-410A, alimentació trifàsica a 400 V, potència calorífica regulable entre 1,3 i 11 kW, potència frigorífica passiva 4 kW, COP 4,5, dimensions 1060x600x710 mm, potència sonora 44 dBA, pes 192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</si>
  <si>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</si>
  <si>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</si>
  <si>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</si>
  <si>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</si>
  <si>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</si>
  <si>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</si>
  <si>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</si>
  <si>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</si>
  <si>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</si>
  <si>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mt37sve010e</t>
  </si>
  <si>
    <t xml:space="preserve">U</t>
  </si>
  <si>
    <t xml:space="preserve">Vàlvula d'esfera de llautó niquelat per roscar de 1 1/4".</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</si>
  <si>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</si>
  <si>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</si>
  <si>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</si>
  <si>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</si>
  <si>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</si>
  <si>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</si>
  <si>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</si>
  <si>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</si>
  <si>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</si>
  <si>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</si>
  <si>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</si>
  <si>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</si>
  <si>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7.656,02€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</si>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</sst>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9282</v>
      </c>
      <c r="H10" s="12">
        <f ca="1">ROUND(INDIRECT(ADDRESS(ROW()+(0), COLUMN()+(-2), 1))*INDIRECT(ADDRESS(ROW()+(0), COLUMN()+(-1), 1)), 2)</f>
        <v>9282</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13.50" thickBot="1" customHeight="1">
      <c r="A14" s="1" t="s">
        <v>24</v>
      </c>
      <c r="B14" s="1"/>
      <c r="C14" s="1"/>
      <c r="D14" s="10" t="s">
        <v>25</v>
      </c>
      <c r="E14" s="1" t="s">
        <v>26</v>
      </c>
      <c r="F14" s="13">
        <v>4</v>
      </c>
      <c r="G14" s="14">
        <v>16.78</v>
      </c>
      <c r="H14" s="14">
        <f ca="1">ROUND(INDIRECT(ADDRESS(ROW()+(0), COLUMN()+(-2), 1))*INDIRECT(ADDRESS(ROW()+(0), COLUMN()+(-1), 1)), 2)</f>
        <v>67.12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9589.84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39.167</v>
      </c>
      <c r="G17" s="12">
        <v>29.34</v>
      </c>
      <c r="H17" s="12">
        <f ca="1">ROUND(INDIRECT(ADDRESS(ROW()+(0), COLUMN()+(-2), 1))*INDIRECT(ADDRESS(ROW()+(0), COLUMN()+(-1), 1)), 2)</f>
        <v>1149.16</v>
      </c>
    </row>
    <row r="18" spans="1:8" ht="13.50" thickBot="1" customHeight="1">
      <c r="A18" s="1" t="s">
        <v>32</v>
      </c>
      <c r="B18" s="1"/>
      <c r="C18" s="1"/>
      <c r="D18" s="10" t="s">
        <v>33</v>
      </c>
      <c r="E18" s="1" t="s">
        <v>34</v>
      </c>
      <c r="F18" s="13">
        <v>39.167</v>
      </c>
      <c r="G18" s="14">
        <v>25.25</v>
      </c>
      <c r="H18" s="14">
        <f ca="1">ROUND(INDIRECT(ADDRESS(ROW()+(0), COLUMN()+(-2), 1))*INDIRECT(ADDRESS(ROW()+(0), COLUMN()+(-1), 1)), 2)</f>
        <v>988.97</v>
      </c>
    </row>
    <row r="19" spans="1:8" ht="13.50" thickBot="1" customHeight="1">
      <c r="A19" s="15"/>
      <c r="B19" s="15"/>
      <c r="C19" s="15"/>
      <c r="D19" s="15"/>
      <c r="E19" s="15"/>
      <c r="F19" s="9" t="s">
        <v>35</v>
      </c>
      <c r="G19" s="9"/>
      <c r="H19" s="17">
        <f ca="1">ROUND(SUM(INDIRECT(ADDRESS(ROW()+(-1), COLUMN()+(0), 1)),INDIRECT(ADDRESS(ROW()+(-2), COLUMN()+(0), 1))), 2)</f>
        <v>2138.13</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11728</v>
      </c>
      <c r="H21" s="14">
        <f ca="1">ROUND(INDIRECT(ADDRESS(ROW()+(0), COLUMN()+(-2), 1))*INDIRECT(ADDRESS(ROW()+(0), COLUMN()+(-1), 1))/100, 2)</f>
        <v>234.56</v>
      </c>
    </row>
    <row r="22" spans="1:8" ht="13.50" thickBot="1" customHeight="1">
      <c r="A22" s="21" t="s">
        <v>39</v>
      </c>
      <c r="B22" s="21"/>
      <c r="C22" s="21"/>
      <c r="D22" s="22"/>
      <c r="E22" s="23"/>
      <c r="F22" s="24" t="s">
        <v>40</v>
      </c>
      <c r="G22" s="25"/>
      <c r="H22" s="26">
        <f ca="1">ROUND(SUM(INDIRECT(ADDRESS(ROW()+(-1), COLUMN()+(0), 1)),INDIRECT(ADDRESS(ROW()+(-3), COLUMN()+(0), 1)),INDIRECT(ADDRESS(ROW()+(-7), COLUMN()+(0), 1))), 2)</f>
        <v>11962.5</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