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<sst xmlns="http://schemas.openxmlformats.org/spreadsheetml/2006/main" count="41" uniqueCount="41">
  <si>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</si>
  <si>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ZCM030</t>
  </si>
  <si>
    <t xml:space="preserve">U</t>
  </si>
  <si>
    <t xml:space="preserve">Equip d'aire condicionat amb unitat interior de casset, sistema aire-aire split 1x1.</t>
  </si>
  <si>
    <r>
      <rPr>
        <sz val="8.25"/>
        <color rgb="FF000000"/>
        <rFont val="Arial"/>
        <family val="2"/>
      </rPr>
      <t xml:space="preserve">Rehabilitació energètica d'edifici mitjançant la col·locació, en substitució d'equip existent, d'equip d'aire condicionat, sistema aire-aire split 1x1, per a gas R-32, bomba de calor, alimentació monofàsica (230V/50Hz), potència frigorífica nominal 2,55 kW (temperatura de bulb sec en l'interior 27°C, temperatura de bulb humit en l'interior 19°C, temperatura de bulb sec en l'exterior 35°C, temperatura de bulb humit en l'exterior 24°C), potència calorífica nominal 3,45 kW (temperatura de bulb sec en l'interior 20°C, temperatura de bulb humit en l'exterior 6°C), SEER 6,1 (classe A+), SCOP 4,2 (classe A+), EER 4,25 (classe A), COP 4,11 (classe A), format per una unitat interior de casset, de 248x570x570 mm amb panell decoratiu de 35x700x700 mm, nivell sonor (velocitat baixa) 29 dBA, cabal d'aire (velocitat ultra alta) 600 m³/h, amb filtre, bomba de drenatge i control per cable, i una unitat exterior, de 595x780x290 mm, nivell sonor 47 dBA i cabal d'aire 1770 m³/h, amb control de condensació. Inclús elements antivibratoris i suports de paret per a recolzament de la unitat exterior i elements per a suspensió del sostre per a la unitat interior.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</si>
  <si>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</si>
  <si>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</si>
  <si>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</si>
  <si>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</si>
  <si>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</si>
  <si>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</si>
  <si>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</si>
  <si>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mt42mhi040af</t>
  </si>
  <si>
    <t xml:space="preserve">U</t>
  </si>
  <si>
    <t xml:space="preserve">Equip d'aire condicionat, sistema aire-aire split 1x1, per a gas R-32, bomba de calor, alimentació monofàsica (230V/50Hz), potència frigorífica nominal 2,55 kW (temperatura de bulb sec en l'interior 27°C, temperatura de bulb humit en l'interior 19°C, temperatura de bulb sec en l'exterior 35°C, temperatura de bulb humit en l'exterior 24°C), potència calorífica nominal 3,45 kW (temperatura de bulb sec en l'interior 20°C, temperatura de bulb humit en l'exterior 6°C), SEER 6,1 (classe A+), SCOP 4,2 (classe A+), EER 4,25 (classe A), COP 4,11 (classe A), format per una unitat interior de casset, de 248x570x570 mm amb panell decoratiu de 35x700x700 mm, nivell sonor (velocitat baixa) 29 dBA, cabal d'aire (velocitat ultra alta) 600 m³/h, amb filtre, bomba de drenatge i control per cable, i una unitat exterior, de 595x780x290 mm, nivell sonor 47 dBA i cabal d'aire 1770 m³/h, amb control de condensació.</t>
  </si>
  <si>
    <t xml:space="preserve">mt42mhi900</t>
  </si>
  <si>
    <t xml:space="preserve">m</t>
  </si>
  <si>
    <t xml:space="preserve">Cable bus apantallat de 2 fils, de 0,5 mm² de secció per fil</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</si>
  <si>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</si>
  <si>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</si>
  <si>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</si>
  <si>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mt42www085</t>
  </si>
  <si>
    <t xml:space="preserve">U</t>
  </si>
  <si>
    <t xml:space="preserve">Kit de suports de paret, format per joc d'esquadres de 50x45 cm i quatre amortidors de cautxú, amb els seus tacs, cargols, rosques i volanderes corresponents.</t>
  </si>
  <si>
    <t xml:space="preserve">mt42www090</t>
  </si>
  <si>
    <t xml:space="preserve">U</t>
  </si>
  <si>
    <t xml:space="preserve">Kit de suports per a suspensió del sostre, format per quatre varetes roscades d'acer galvanitzat, amb els seus tacs,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</si>
  <si>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</si>
  <si>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</si>
  <si>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</si>
  <si>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</si>
  <si>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</si>
  <si>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</si>
  <si>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</si>
  <si>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</si>
  <si>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</si>
  <si>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</si>
  <si>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</si>
  <si>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</si>
  <si>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922,86€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</si>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</sst>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46" customWidth="1"/>
    <col min="4" max="4" width="72.93"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1597.05</v>
      </c>
      <c r="G10" s="12">
        <f ca="1">ROUND(INDIRECT(ADDRESS(ROW()+(0), COLUMN()+(-2), 1))*INDIRECT(ADDRESS(ROW()+(0), COLUMN()+(-1), 1)), 2)</f>
        <v>1597.05</v>
      </c>
    </row>
    <row r="11" spans="1:7" ht="13.50" thickBot="1" customHeight="1">
      <c r="A11" s="1" t="s">
        <v>15</v>
      </c>
      <c r="B11" s="1"/>
      <c r="C11" s="10" t="s">
        <v>16</v>
      </c>
      <c r="D11" s="1" t="s">
        <v>17</v>
      </c>
      <c r="E11" s="11">
        <v>3</v>
      </c>
      <c r="F11" s="12">
        <v>0.8</v>
      </c>
      <c r="G11" s="12">
        <f ca="1">ROUND(INDIRECT(ADDRESS(ROW()+(0), COLUMN()+(-2), 1))*INDIRECT(ADDRESS(ROW()+(0), COLUMN()+(-1), 1)), 2)</f>
        <v>2.4</v>
      </c>
    </row>
    <row r="12" spans="1:7" ht="66.00" thickBot="1" customHeight="1">
      <c r="A12" s="1" t="s">
        <v>18</v>
      </c>
      <c r="B12" s="1"/>
      <c r="C12" s="10" t="s">
        <v>19</v>
      </c>
      <c r="D12" s="1" t="s">
        <v>20</v>
      </c>
      <c r="E12" s="11">
        <v>3</v>
      </c>
      <c r="F12" s="12">
        <v>1.23</v>
      </c>
      <c r="G12" s="12">
        <f ca="1">ROUND(INDIRECT(ADDRESS(ROW()+(0), COLUMN()+(-2), 1))*INDIRECT(ADDRESS(ROW()+(0), COLUMN()+(-1), 1)), 2)</f>
        <v>3.69</v>
      </c>
    </row>
    <row r="13" spans="1:7" ht="24.00" thickBot="1" customHeight="1">
      <c r="A13" s="1" t="s">
        <v>21</v>
      </c>
      <c r="B13" s="1"/>
      <c r="C13" s="10" t="s">
        <v>22</v>
      </c>
      <c r="D13" s="1" t="s">
        <v>23</v>
      </c>
      <c r="E13" s="11">
        <v>1</v>
      </c>
      <c r="F13" s="12">
        <v>18.9</v>
      </c>
      <c r="G13" s="12">
        <f ca="1">ROUND(INDIRECT(ADDRESS(ROW()+(0), COLUMN()+(-2), 1))*INDIRECT(ADDRESS(ROW()+(0), COLUMN()+(-1), 1)), 2)</f>
        <v>18.9</v>
      </c>
    </row>
    <row r="14" spans="1:7" ht="24.00" thickBot="1" customHeight="1">
      <c r="A14" s="1" t="s">
        <v>24</v>
      </c>
      <c r="B14" s="1"/>
      <c r="C14" s="10" t="s">
        <v>25</v>
      </c>
      <c r="D14" s="1" t="s">
        <v>26</v>
      </c>
      <c r="E14" s="13">
        <v>1</v>
      </c>
      <c r="F14" s="14">
        <v>22</v>
      </c>
      <c r="G14" s="14">
        <f ca="1">ROUND(INDIRECT(ADDRESS(ROW()+(0), COLUMN()+(-2), 1))*INDIRECT(ADDRESS(ROW()+(0), COLUMN()+(-1), 1)), 2)</f>
        <v>22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1644.04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2.574</v>
      </c>
      <c r="F17" s="12">
        <v>29.34</v>
      </c>
      <c r="G17" s="12">
        <f ca="1">ROUND(INDIRECT(ADDRESS(ROW()+(0), COLUMN()+(-2), 1))*INDIRECT(ADDRESS(ROW()+(0), COLUMN()+(-1), 1)), 2)</f>
        <v>75.52</v>
      </c>
    </row>
    <row r="18" spans="1:7" ht="13.50" thickBot="1" customHeight="1">
      <c r="A18" s="1" t="s">
        <v>32</v>
      </c>
      <c r="B18" s="1"/>
      <c r="C18" s="10" t="s">
        <v>33</v>
      </c>
      <c r="D18" s="1" t="s">
        <v>34</v>
      </c>
      <c r="E18" s="13">
        <v>2.574</v>
      </c>
      <c r="F18" s="14">
        <v>25.25</v>
      </c>
      <c r="G18" s="14">
        <f ca="1">ROUND(INDIRECT(ADDRESS(ROW()+(0), COLUMN()+(-2), 1))*INDIRECT(ADDRESS(ROW()+(0), COLUMN()+(-1), 1)), 2)</f>
        <v>64.99</v>
      </c>
    </row>
    <row r="19" spans="1:7" ht="13.50" thickBot="1" customHeight="1">
      <c r="A19" s="15"/>
      <c r="B19" s="15"/>
      <c r="C19" s="15"/>
      <c r="D19" s="15"/>
      <c r="E19" s="9" t="s">
        <v>35</v>
      </c>
      <c r="F19" s="9"/>
      <c r="G19" s="17">
        <f ca="1">ROUND(SUM(INDIRECT(ADDRESS(ROW()+(-1), COLUMN()+(0), 1)),INDIRECT(ADDRESS(ROW()+(-2), COLUMN()+(0), 1))), 2)</f>
        <v>140.51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1784.55</v>
      </c>
      <c r="G21" s="14">
        <f ca="1">ROUND(INDIRECT(ADDRESS(ROW()+(0), COLUMN()+(-2), 1))*INDIRECT(ADDRESS(ROW()+(0), COLUMN()+(-1), 1))/100, 2)</f>
        <v>35.69</v>
      </c>
    </row>
    <row r="22" spans="1:7" ht="13.50" thickBot="1" customHeight="1">
      <c r="A22" s="21" t="s">
        <v>39</v>
      </c>
      <c r="B22" s="21"/>
      <c r="C22" s="22"/>
      <c r="D22" s="23"/>
      <c r="E22" s="24" t="s">
        <v>40</v>
      </c>
      <c r="F22" s="25"/>
      <c r="G22" s="26">
        <f ca="1">ROUND(SUM(INDIRECT(ADDRESS(ROW()+(-1), COLUMN()+(0), 1)),INDIRECT(ADDRESS(ROW()+(-3), COLUMN()+(0), 1)),INDIRECT(ADDRESS(ROW()+(-7), COLUMN()+(0), 1))), 2)</f>
        <v>1820.24</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