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<sst xmlns="http://schemas.openxmlformats.org/spreadsheetml/2006/main" count="63" uniqueCount="63">
  <si>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</si>
  <si>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ZBC050</t>
  </si>
  <si>
    <t xml:space="preserve">U</t>
  </si>
  <si>
    <t xml:space="preserve">Substitució de fusteria exterior envidrada, per fusteria de PVC "KÖMMERLING" i envidriament amb càmera.</t>
  </si>
  <si>
    <r>
      <rPr>
        <sz val="8.25"/>
        <color rgb="FF000000"/>
        <rFont val="Arial"/>
        <family val="2"/>
      </rPr>
      <t xml:space="preserve">Rehabilitació energètica de tancaments de buits de façana, mitjançant l'aixecat de la fusteria envidrada existent, de qualsevol tipus, situada en façana, amb mitjans manuals i càrrega manual de runa sobre camió o contenidor i substitució per fusteria de PVC, per a conformat de finestra de PVC, sèrie Eurofutur 70 "KÖMMERLING", dues fulles practicables amb obertura cap al interior, dimensions 800x400 mm, composta de marc, fulla i rivets, acabat estàndard en les dues cares, color WSWS Blanco, perfils de 70 mm d'amplada, fabricats sota formulació Greenline®, sense plom ni estabilitzants pesats, soldats a biaix, que incorporen cinc càmeres interiors, tant en la secció de la fulla com en la del marc, per a millora de l'aïllament tèrmic; galze amb pendent del 5% per facilitar el desguàs; amb reforços interiors, junts d'estanquitat d'EPDM maneta i ferraments, segons UNE-EN 14351-1; transmitància tèrmica del marc: Uh,m = des de 1,3 W/(m²K); gruix màxim de l'envidriament: 40 mm sense bastiment de base, i doble envidriament estàndard, 4/6/4, conjunt format per vidre exterior Float incolor de 4 mm, cambra d'aire deshidratada amb perfil separador d'alumini i doble segellat perimetral, de 6 mm, i vidre interior Float incolor de 4 mm d'espessor; 14 mm de gruix total, amb perfil continu de neoprè en ambdues cares. Inclús segellat perimetral amb massilla de poliuretà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</si>
  <si>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</si>
  <si>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</si>
  <si>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</si>
  <si>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</si>
  <si>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</si>
  <si>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</si>
  <si>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</si>
  <si>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mt24kom030aaaa</t>
  </si>
  <si>
    <t xml:space="preserve">U</t>
  </si>
  <si>
    <t xml:space="preserve">Finestra de PVC, sèrie Eurofutur 70 "KÖMMERLING", dues fulles practicables amb obertura cap a el interior, dimensions 800x400 mm, composta de marc, fulla i rivets, acabat estàndard en les dues cares, color WSWS Blanco, perfils de 70 mm d'amplada, fabricats sota formulació Greenline®, sense plom ni estabilitzants pesats, soldats a biaix, que incorporen cinc càmeres interiors, tant en la secció de la fulla com en la del marc, per a millora de l'aïllament tèrmic; galze amb pendent del 5% per facilitar el desguàs; amb reforços interiors, junts d'estanquitat d'EPDM maneta i ferraments, segons UNE-EN 14351-1; transmitància tèrmica del marc: Uh,m = des de 1,3 W/(m²K); gruix màxim de l'envidriament: 40 mm, amb classificació a la permeabilitat a l'aire classe 4, segons UNE-EN 12207, classificació a l'estanquitat a l'aigua classe E1650, segons UNE-EN 12208, i classificació a la resistència a la força del vent classe C5, segons UNE-EN 12210, amb certificat AENOR de producte núm. 001/005954. Garantia de 10 anys del fabricant del perfil, per a l'estabilitat del color, de les dimensions i de la resistència a l'impacte.</t>
  </si>
  <si>
    <t xml:space="preserve">mt15sja100</t>
  </si>
  <si>
    <t xml:space="preserve">U</t>
  </si>
  <si>
    <t xml:space="preserve">Cartutx de massilla de silicona neutra.</t>
  </si>
  <si>
    <t xml:space="preserve">mt21vva015a</t>
  </si>
  <si>
    <t xml:space="preserve">U</t>
  </si>
  <si>
    <t xml:space="preserve">Cartutx de 310 ml de silicona neutra, incolora, duresa Shore A aproximada de 23, segons UNE-EN ISO 868 i recuperació elàstica &gt;=80%, segons UNE-EN ISO 7389.</t>
  </si>
  <si>
    <t xml:space="preserve">mt21vva025</t>
  </si>
  <si>
    <t xml:space="preserve">m</t>
  </si>
  <si>
    <t xml:space="preserve">Perfil continu de neoprè per a la col·locació del vidre.</t>
  </si>
  <si>
    <t xml:space="preserve">mt21veg011aaaaa</t>
  </si>
  <si>
    <t xml:space="preserve">m²</t>
  </si>
  <si>
    <t xml:space="preserve">Doble envidriament estàndard, 4/6/4, conjunt format per vidre exterior Float incolor de 4 mm, cambra d'aire deshidratada amb perfil separador d'alumini i doble segellat perimetral, de 6 mm, i vidre interior Float incolor de 4 mm d'espessor; 14 mm de gruix total.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</si>
  <si>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</si>
  <si>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</si>
  <si>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</si>
  <si>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</si>
  <si>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</si>
  <si>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</si>
  <si>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</si>
  <si>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</si>
  <si>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</si>
  <si>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</si>
  <si>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</si>
  <si>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</si>
  <si>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</si>
  <si>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</si>
  <si>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</si>
  <si>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</si>
  <si>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</si>
  <si>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</si>
  <si>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</si>
  <si>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</si>
  <si>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</si>
  <si>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</si>
  <si>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</si>
  <si>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</si>
  <si>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53,25€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</si>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</sst>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3.40" customWidth="1"/>
    <col min="4" max="4" width="6.63" customWidth="1"/>
    <col min="5" max="5" width="71.40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238.51</v>
      </c>
      <c r="I10" s="12">
        <f ca="1">ROUND(INDIRECT(ADDRESS(ROW()+(0), COLUMN()+(-3), 1))*INDIRECT(ADDRESS(ROW()+(0), COLUMN()+(-1), 1)), 2)</f>
        <v>238.51</v>
      </c>
      <c r="J10" s="12"/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1"/>
      <c r="H11" s="12">
        <v>3.13</v>
      </c>
      <c r="I11" s="12">
        <f ca="1">ROUND(INDIRECT(ADDRESS(ROW()+(0), COLUMN()+(-3), 1))*INDIRECT(ADDRESS(ROW()+(0), COLUMN()+(-1), 1)), 2)</f>
        <v>3.13</v>
      </c>
      <c r="J11" s="12"/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0.58</v>
      </c>
      <c r="G12" s="11"/>
      <c r="H12" s="12">
        <v>5.77</v>
      </c>
      <c r="I12" s="12">
        <f ca="1">ROUND(INDIRECT(ADDRESS(ROW()+(0), COLUMN()+(-3), 1))*INDIRECT(ADDRESS(ROW()+(0), COLUMN()+(-1), 1)), 2)</f>
        <v>3.35</v>
      </c>
      <c r="J12" s="12"/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3.333</v>
      </c>
      <c r="G13" s="11"/>
      <c r="H13" s="12">
        <v>0.9</v>
      </c>
      <c r="I13" s="12">
        <f ca="1">ROUND(INDIRECT(ADDRESS(ROW()+(0), COLUMN()+(-3), 1))*INDIRECT(ADDRESS(ROW()+(0), COLUMN()+(-1), 1)), 2)</f>
        <v>3</v>
      </c>
      <c r="J13" s="12"/>
    </row>
    <row r="14" spans="1:10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0.324</v>
      </c>
      <c r="G14" s="11"/>
      <c r="H14" s="12">
        <v>21.34</v>
      </c>
      <c r="I14" s="12">
        <f ca="1">ROUND(INDIRECT(ADDRESS(ROW()+(0), COLUMN()+(-3), 1))*INDIRECT(ADDRESS(ROW()+(0), COLUMN()+(-1), 1)), 2)</f>
        <v>6.91</v>
      </c>
      <c r="J14" s="12"/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3"/>
      <c r="H15" s="14">
        <v>1.26</v>
      </c>
      <c r="I15" s="14">
        <f ca="1">ROUND(INDIRECT(ADDRESS(ROW()+(0), COLUMN()+(-3), 1))*INDIRECT(ADDRESS(ROW()+(0), COLUMN()+(-1), 1)), 2)</f>
        <v>1.26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256.16</v>
      </c>
      <c r="J16" s="17"/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5"/>
      <c r="I17" s="15"/>
      <c r="J17" s="15"/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1.407</v>
      </c>
      <c r="G18" s="11"/>
      <c r="H18" s="12">
        <v>23.81</v>
      </c>
      <c r="I18" s="12">
        <f ca="1">ROUND(INDIRECT(ADDRESS(ROW()+(0), COLUMN()+(-3), 1))*INDIRECT(ADDRESS(ROW()+(0), COLUMN()+(-1), 1)), 2)</f>
        <v>33.5</v>
      </c>
      <c r="J18" s="12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1.568</v>
      </c>
      <c r="G19" s="11"/>
      <c r="H19" s="12">
        <v>28.86</v>
      </c>
      <c r="I19" s="12">
        <f ca="1">ROUND(INDIRECT(ADDRESS(ROW()+(0), COLUMN()+(-3), 1))*INDIRECT(ADDRESS(ROW()+(0), COLUMN()+(-1), 1)), 2)</f>
        <v>45.25</v>
      </c>
      <c r="J19" s="12"/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0.784</v>
      </c>
      <c r="G20" s="11"/>
      <c r="H20" s="12">
        <v>25.36</v>
      </c>
      <c r="I20" s="12">
        <f ca="1">ROUND(INDIRECT(ADDRESS(ROW()+(0), COLUMN()+(-3), 1))*INDIRECT(ADDRESS(ROW()+(0), COLUMN()+(-1), 1)), 2)</f>
        <v>19.88</v>
      </c>
      <c r="J20" s="12"/>
    </row>
    <row r="21" spans="1:10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0.326</v>
      </c>
      <c r="G21" s="11"/>
      <c r="H21" s="12">
        <v>28.33</v>
      </c>
      <c r="I21" s="12">
        <f ca="1">ROUND(INDIRECT(ADDRESS(ROW()+(0), COLUMN()+(-3), 1))*INDIRECT(ADDRESS(ROW()+(0), COLUMN()+(-1), 1)), 2)</f>
        <v>9.24</v>
      </c>
      <c r="J21" s="12"/>
    </row>
    <row r="22" spans="1:10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0.326</v>
      </c>
      <c r="G22" s="13"/>
      <c r="H22" s="14">
        <v>27.26</v>
      </c>
      <c r="I22" s="14">
        <f ca="1">ROUND(INDIRECT(ADDRESS(ROW()+(0), COLUMN()+(-3), 1))*INDIRECT(ADDRESS(ROW()+(0), COLUMN()+(-1), 1)), 2)</f>
        <v>8.89</v>
      </c>
      <c r="J22" s="14"/>
    </row>
    <row r="23" spans="1:10" ht="13.50" thickBot="1" customHeight="1">
      <c r="A23" s="15"/>
      <c r="B23" s="15"/>
      <c r="C23" s="15"/>
      <c r="D23" s="15"/>
      <c r="E23" s="15"/>
      <c r="F23" s="9" t="s">
        <v>47</v>
      </c>
      <c r="G23" s="9"/>
      <c r="H23" s="9"/>
      <c r="I23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116.76</v>
      </c>
      <c r="J23" s="17"/>
    </row>
    <row r="24" spans="1:10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5"/>
      <c r="I24" s="15"/>
      <c r="J24" s="15"/>
    </row>
    <row r="25" spans="1:10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3"/>
      <c r="H25" s="14">
        <f ca="1">ROUND(SUM(INDIRECT(ADDRESS(ROW()+(-2), COLUMN()+(1), 1)),INDIRECT(ADDRESS(ROW()+(-9), COLUMN()+(1), 1))), 2)</f>
        <v>372.92</v>
      </c>
      <c r="I25" s="14">
        <f ca="1">ROUND(INDIRECT(ADDRESS(ROW()+(0), COLUMN()+(-3), 1))*INDIRECT(ADDRESS(ROW()+(0), COLUMN()+(-1), 1))/100, 2)</f>
        <v>7.46</v>
      </c>
      <c r="J25" s="14"/>
    </row>
    <row r="26" spans="1:10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4"/>
      <c r="H26" s="25"/>
      <c r="I26" s="26">
        <f ca="1">ROUND(SUM(INDIRECT(ADDRESS(ROW()+(-1), COLUMN()+(0), 1)),INDIRECT(ADDRESS(ROW()+(-3), COLUMN()+(0), 1)),INDIRECT(ADDRESS(ROW()+(-10), COLUMN()+(0), 1))), 2)</f>
        <v>380.38</v>
      </c>
      <c r="J26" s="26"/>
    </row>
    <row r="29" spans="1:10" ht="13.50" thickBot="1" customHeight="1">
      <c r="A29" s="27" t="s">
        <v>53</v>
      </c>
      <c r="B29" s="27"/>
      <c r="C29" s="27"/>
      <c r="D29" s="27"/>
      <c r="E29" s="27"/>
      <c r="F29" s="27" t="s">
        <v>54</v>
      </c>
      <c r="G29" s="27" t="s">
        <v>55</v>
      </c>
      <c r="H29" s="27"/>
      <c r="I29" s="27"/>
      <c r="J29" s="27" t="s">
        <v>56</v>
      </c>
    </row>
    <row r="30" spans="1:10" ht="13.50" thickBot="1" customHeight="1">
      <c r="A30" s="28" t="s">
        <v>57</v>
      </c>
      <c r="B30" s="28"/>
      <c r="C30" s="28"/>
      <c r="D30" s="28"/>
      <c r="E30" s="28"/>
      <c r="F30" s="29">
        <v>1.11202e+006</v>
      </c>
      <c r="G30" s="29">
        <v>1.11202e+006</v>
      </c>
      <c r="H30" s="29"/>
      <c r="I30" s="29"/>
      <c r="J30" s="29" t="s">
        <v>58</v>
      </c>
    </row>
    <row r="31" spans="1:10" ht="24.00" thickBot="1" customHeight="1">
      <c r="A31" s="30" t="s">
        <v>59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60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61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62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70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H16"/>
    <mergeCell ref="I16:J16"/>
    <mergeCell ref="A17:C17"/>
    <mergeCell ref="E17:G17"/>
    <mergeCell ref="I17:J17"/>
    <mergeCell ref="A18:C18"/>
    <mergeCell ref="F18:G18"/>
    <mergeCell ref="I18:J18"/>
    <mergeCell ref="A19:C19"/>
    <mergeCell ref="F19:G19"/>
    <mergeCell ref="I19:J19"/>
    <mergeCell ref="A20:C20"/>
    <mergeCell ref="F20:G20"/>
    <mergeCell ref="I20:J20"/>
    <mergeCell ref="A21:C21"/>
    <mergeCell ref="F21:G21"/>
    <mergeCell ref="I21:J21"/>
    <mergeCell ref="A22:C22"/>
    <mergeCell ref="F22:G22"/>
    <mergeCell ref="I22:J22"/>
    <mergeCell ref="A23:C23"/>
    <mergeCell ref="F23:H23"/>
    <mergeCell ref="I23:J23"/>
    <mergeCell ref="A24:C24"/>
    <mergeCell ref="E24:G24"/>
    <mergeCell ref="I24:J24"/>
    <mergeCell ref="A25:C25"/>
    <mergeCell ref="F25:G25"/>
    <mergeCell ref="I25:J25"/>
    <mergeCell ref="A26:E26"/>
    <mergeCell ref="F26:H26"/>
    <mergeCell ref="I26:J26"/>
    <mergeCell ref="A29:E29"/>
    <mergeCell ref="G29:I29"/>
    <mergeCell ref="A30:E30"/>
    <mergeCell ref="F30:F31"/>
    <mergeCell ref="G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