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<sst xmlns="http://schemas.openxmlformats.org/spreadsheetml/2006/main" count="50" uniqueCount="50">
  <si>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</si>
  <si>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YCR030</t>
  </si>
  <si>
    <t xml:space="preserve">m</t>
  </si>
  <si>
    <t xml:space="preserve">Clos provisional de solar amb tanques traslladables.</t>
  </si>
  <si>
    <r>
      <rPr>
        <sz val="8.25"/>
        <color rgb="FF000000"/>
        <rFont val="Arial"/>
        <family val="2"/>
      </rPr>
      <t xml:space="preserve">Clos provisional de solar compost per tanques traslladables de 3,50x2,00 m, formades per panell de malla electrosoldada amb plecs de reforç, de 200x100 mm de pas de malla, amb filferros horitzontals de 5 mm de diàmetre i verticals de 4 mm, soldats en els extrems a pals verticals de 40 mm de diàmetre, acabat galvanitzat, amortitzables en 5 usos i bases prefabricades de formigó, de 65x24x12 cm, amb 8 orificis, per a suport dels pals, amortitzables en 5 usos, fixades al paviment amb platines de 20x4 mm i tacs d'expansió d'acer. Malla d'ocultació de polietilè d'alta densitat, color verd, col·locada sobre les tanques.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</si>
  <si>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</si>
  <si>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</si>
  <si>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</si>
  <si>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</si>
  <si>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</si>
  <si>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</si>
  <si>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</si>
  <si>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mt50spv020</t>
  </si>
  <si>
    <t xml:space="preserve">U</t>
  </si>
  <si>
    <t xml:space="preserve">Tanca traslladable de 3,50x2,00 m, formada per panell de malla electrosoldada amb plecs de reforç, de 200x100 mm de pas de malla, amb filferros horitzontals de 5 mm de diàmetre i verticals de 4 mm de diàmetre, soldats en els extrems a pals verticals de 40 mm de diàmetre, acabat galvanitzat, per a delimitació provisional de zona d'obres, inclús argolles per a unió de pals.</t>
  </si>
  <si>
    <t xml:space="preserve">mt50spv025</t>
  </si>
  <si>
    <t xml:space="preserve">U</t>
  </si>
  <si>
    <t xml:space="preserve">Base prefabricada de formigó, de 65x24x12 cm, amb 8 orificis, reforçada amb varetes d'acer, per a suport de tanca traslladable.</t>
  </si>
  <si>
    <t xml:space="preserve">mt07ala111ba</t>
  </si>
  <si>
    <t xml:space="preserve">m</t>
  </si>
  <si>
    <t xml:space="preserve">Platina d'acer laminat UNE-EN 10025 S275JR, en perfil pla laminat en calent, de 20x4 mm, per aplicacions estructurals.</t>
  </si>
  <si>
    <t xml:space="preserve">mt50spr050</t>
  </si>
  <si>
    <t xml:space="preserve">m²</t>
  </si>
  <si>
    <t xml:space="preserve">Lona de polietilè d'alta densitat, amb tractament ultraviolat, color verd, 60% de percentatge de tallavent, amb orificis cada 20 cm en tot el perímetre.</t>
  </si>
  <si>
    <t xml:space="preserve">mt26aaa023a</t>
  </si>
  <si>
    <t xml:space="preserve">U</t>
  </si>
  <si>
    <t xml:space="preserve">Ancoratge mecànic amb tac d'expansió d'acer galvanitzat, femella i volandera.</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</si>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</sst>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5.61" customWidth="1"/>
    <col min="5" max="5" width="74.80" customWidth="1"/>
    <col min="6" max="6" width="2.38" customWidth="1"/>
    <col min="7" max="7" width="9.52" customWidth="1"/>
    <col min="8" max="8" width="3.74" customWidth="1"/>
    <col min="9" max="9" width="9.69"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55.50" thickBot="1" customHeight="1">
      <c r="A10" s="1" t="s">
        <v>12</v>
      </c>
      <c r="B10" s="1"/>
      <c r="C10" s="10" t="s">
        <v>13</v>
      </c>
      <c r="D10" s="10"/>
      <c r="E10" s="1" t="s">
        <v>14</v>
      </c>
      <c r="F10" s="1"/>
      <c r="G10" s="11">
        <v>0.06</v>
      </c>
      <c r="H10" s="11"/>
      <c r="I10" s="12">
        <v>44.28</v>
      </c>
      <c r="J10" s="12"/>
      <c r="K10" s="12">
        <f ca="1">ROUND(INDIRECT(ADDRESS(ROW()+(0), COLUMN()+(-4), 1))*INDIRECT(ADDRESS(ROW()+(0), COLUMN()+(-2), 1)), 2)</f>
        <v>2.66</v>
      </c>
    </row>
    <row r="11" spans="1:11" ht="24.00" thickBot="1" customHeight="1">
      <c r="A11" s="1" t="s">
        <v>15</v>
      </c>
      <c r="B11" s="1"/>
      <c r="C11" s="10" t="s">
        <v>16</v>
      </c>
      <c r="D11" s="10"/>
      <c r="E11" s="1" t="s">
        <v>17</v>
      </c>
      <c r="F11" s="1"/>
      <c r="G11" s="11">
        <v>0.08</v>
      </c>
      <c r="H11" s="11"/>
      <c r="I11" s="12">
        <v>6.91</v>
      </c>
      <c r="J11" s="12"/>
      <c r="K11" s="12">
        <f ca="1">ROUND(INDIRECT(ADDRESS(ROW()+(0), COLUMN()+(-4), 1))*INDIRECT(ADDRESS(ROW()+(0), COLUMN()+(-2), 1)), 2)</f>
        <v>0.55</v>
      </c>
    </row>
    <row r="12" spans="1:11" ht="24.00" thickBot="1" customHeight="1">
      <c r="A12" s="1" t="s">
        <v>18</v>
      </c>
      <c r="B12" s="1"/>
      <c r="C12" s="10" t="s">
        <v>19</v>
      </c>
      <c r="D12" s="10"/>
      <c r="E12" s="1" t="s">
        <v>20</v>
      </c>
      <c r="F12" s="1"/>
      <c r="G12" s="11">
        <v>0.096</v>
      </c>
      <c r="H12" s="11"/>
      <c r="I12" s="12">
        <v>1.58</v>
      </c>
      <c r="J12" s="12"/>
      <c r="K12" s="12">
        <f ca="1">ROUND(INDIRECT(ADDRESS(ROW()+(0), COLUMN()+(-4), 1))*INDIRECT(ADDRESS(ROW()+(0), COLUMN()+(-2), 1)), 2)</f>
        <v>0.15</v>
      </c>
    </row>
    <row r="13" spans="1:11" ht="24.00" thickBot="1" customHeight="1">
      <c r="A13" s="1" t="s">
        <v>21</v>
      </c>
      <c r="B13" s="1"/>
      <c r="C13" s="10" t="s">
        <v>22</v>
      </c>
      <c r="D13" s="10"/>
      <c r="E13" s="1" t="s">
        <v>23</v>
      </c>
      <c r="F13" s="1"/>
      <c r="G13" s="11">
        <v>2</v>
      </c>
      <c r="H13" s="11"/>
      <c r="I13" s="12">
        <v>0.63</v>
      </c>
      <c r="J13" s="12"/>
      <c r="K13" s="12">
        <f ca="1">ROUND(INDIRECT(ADDRESS(ROW()+(0), COLUMN()+(-4), 1))*INDIRECT(ADDRESS(ROW()+(0), COLUMN()+(-2), 1)), 2)</f>
        <v>1.26</v>
      </c>
    </row>
    <row r="14" spans="1:11" ht="13.50" thickBot="1" customHeight="1">
      <c r="A14" s="1" t="s">
        <v>24</v>
      </c>
      <c r="B14" s="1"/>
      <c r="C14" s="10" t="s">
        <v>25</v>
      </c>
      <c r="D14" s="10"/>
      <c r="E14" s="1" t="s">
        <v>26</v>
      </c>
      <c r="F14" s="1"/>
      <c r="G14" s="13">
        <v>0.192</v>
      </c>
      <c r="H14" s="13"/>
      <c r="I14" s="14">
        <v>1.47</v>
      </c>
      <c r="J14" s="14"/>
      <c r="K14" s="14">
        <f ca="1">ROUND(INDIRECT(ADDRESS(ROW()+(0), COLUMN()+(-4), 1))*INDIRECT(ADDRESS(ROW()+(0), COLUMN()+(-2), 1)), 2)</f>
        <v>0.28</v>
      </c>
    </row>
    <row r="15" spans="1:11" ht="13.50" thickBot="1" customHeight="1">
      <c r="A15" s="15"/>
      <c r="B15" s="15"/>
      <c r="C15" s="15"/>
      <c r="D15" s="15"/>
      <c r="E15" s="15"/>
      <c r="F15" s="15"/>
      <c r="G15" s="9" t="s">
        <v>27</v>
      </c>
      <c r="H15" s="9"/>
      <c r="I15" s="9"/>
      <c r="J15" s="9"/>
      <c r="K15" s="17">
        <f ca="1">ROUND(SUM(INDIRECT(ADDRESS(ROW()+(-1), COLUMN()+(0), 1)),INDIRECT(ADDRESS(ROW()+(-2), COLUMN()+(0), 1)),INDIRECT(ADDRESS(ROW()+(-3), COLUMN()+(0), 1)),INDIRECT(ADDRESS(ROW()+(-4), COLUMN()+(0), 1)),INDIRECT(ADDRESS(ROW()+(-5), COLUMN()+(0), 1))), 2)</f>
        <v>4.9</v>
      </c>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0.139</v>
      </c>
      <c r="H17" s="11"/>
      <c r="I17" s="12">
        <v>28.42</v>
      </c>
      <c r="J17" s="12"/>
      <c r="K17" s="12">
        <f ca="1">ROUND(INDIRECT(ADDRESS(ROW()+(0), COLUMN()+(-4), 1))*INDIRECT(ADDRESS(ROW()+(0), COLUMN()+(-2), 1)), 2)</f>
        <v>3.95</v>
      </c>
    </row>
    <row r="18" spans="1:11" ht="13.50" thickBot="1" customHeight="1">
      <c r="A18" s="1" t="s">
        <v>32</v>
      </c>
      <c r="B18" s="1"/>
      <c r="C18" s="10" t="s">
        <v>33</v>
      </c>
      <c r="D18" s="10"/>
      <c r="E18" s="1" t="s">
        <v>34</v>
      </c>
      <c r="F18" s="1"/>
      <c r="G18" s="13">
        <v>0.417</v>
      </c>
      <c r="H18" s="13"/>
      <c r="I18" s="14">
        <v>23.81</v>
      </c>
      <c r="J18" s="14"/>
      <c r="K18" s="14">
        <f ca="1">ROUND(INDIRECT(ADDRESS(ROW()+(0), COLUMN()+(-4), 1))*INDIRECT(ADDRESS(ROW()+(0), COLUMN()+(-2), 1)), 2)</f>
        <v>9.93</v>
      </c>
    </row>
    <row r="19" spans="1:11" ht="13.50" thickBot="1" customHeight="1">
      <c r="A19" s="15"/>
      <c r="B19" s="15"/>
      <c r="C19" s="15"/>
      <c r="D19" s="15"/>
      <c r="E19" s="15"/>
      <c r="F19" s="15"/>
      <c r="G19" s="9" t="s">
        <v>35</v>
      </c>
      <c r="H19" s="9"/>
      <c r="I19" s="9"/>
      <c r="J19" s="9"/>
      <c r="K19" s="17">
        <f ca="1">ROUND(SUM(INDIRECT(ADDRESS(ROW()+(-1), COLUMN()+(0), 1)),INDIRECT(ADDRESS(ROW()+(-2), COLUMN()+(0), 1))), 2)</f>
        <v>13.88</v>
      </c>
    </row>
    <row r="20" spans="1:11" ht="13.50" thickBot="1" customHeight="1">
      <c r="A20" s="15">
        <v>3</v>
      </c>
      <c r="B20" s="15"/>
      <c r="C20" s="15"/>
      <c r="D20" s="15"/>
      <c r="E20" s="18" t="s">
        <v>36</v>
      </c>
      <c r="F20" s="18"/>
      <c r="G20" s="18"/>
      <c r="H20" s="18"/>
      <c r="I20" s="15"/>
      <c r="J20" s="15"/>
      <c r="K20" s="15"/>
    </row>
    <row r="21" spans="1:11" ht="13.50" thickBot="1" customHeight="1">
      <c r="A21" s="19"/>
      <c r="B21" s="19"/>
      <c r="C21" s="20" t="s">
        <v>37</v>
      </c>
      <c r="D21" s="20"/>
      <c r="E21" s="19" t="s">
        <v>38</v>
      </c>
      <c r="F21" s="19"/>
      <c r="G21" s="13">
        <v>2</v>
      </c>
      <c r="H21" s="13"/>
      <c r="I21" s="14">
        <f ca="1">ROUND(SUM(INDIRECT(ADDRESS(ROW()+(-2), COLUMN()+(2), 1)),INDIRECT(ADDRESS(ROW()+(-6), COLUMN()+(2), 1))), 2)</f>
        <v>18.78</v>
      </c>
      <c r="J21" s="14"/>
      <c r="K21" s="14">
        <f ca="1">ROUND(INDIRECT(ADDRESS(ROW()+(0), COLUMN()+(-4), 1))*INDIRECT(ADDRESS(ROW()+(0), COLUMN()+(-2), 1))/100, 2)</f>
        <v>0.38</v>
      </c>
    </row>
    <row r="22" spans="1:11" ht="13.50" thickBot="1" customHeight="1">
      <c r="A22" s="8"/>
      <c r="B22" s="8"/>
      <c r="C22" s="8"/>
      <c r="D22" s="8"/>
      <c r="E22" s="8"/>
      <c r="F22" s="8"/>
      <c r="G22" s="21" t="s">
        <v>39</v>
      </c>
      <c r="H22" s="21"/>
      <c r="I22" s="21"/>
      <c r="J22" s="21"/>
      <c r="K22" s="22">
        <f ca="1">ROUND(SUM(INDIRECT(ADDRESS(ROW()+(-1), COLUMN()+(0), 1)),INDIRECT(ADDRESS(ROW()+(-3), COLUMN()+(0), 1)),INDIRECT(ADDRESS(ROW()+(-7), COLUMN()+(0), 1))), 2)</f>
        <v>19.16</v>
      </c>
    </row>
    <row r="25" spans="1:11" ht="13.50" thickBot="1" customHeight="1">
      <c r="A25" s="23" t="s">
        <v>40</v>
      </c>
      <c r="B25" s="23"/>
      <c r="C25" s="23"/>
      <c r="D25" s="23"/>
      <c r="E25" s="23"/>
      <c r="F25" s="23" t="s">
        <v>41</v>
      </c>
      <c r="G25" s="23"/>
      <c r="H25" s="23" t="s">
        <v>42</v>
      </c>
      <c r="I25" s="23"/>
      <c r="J25" s="23" t="s">
        <v>43</v>
      </c>
      <c r="K25" s="23"/>
    </row>
    <row r="26" spans="1:11" ht="13.50" thickBot="1" customHeight="1">
      <c r="A26" s="24" t="s">
        <v>44</v>
      </c>
      <c r="B26" s="24"/>
      <c r="C26" s="24"/>
      <c r="D26" s="24"/>
      <c r="E26" s="24"/>
      <c r="F26" s="25">
        <v>192005</v>
      </c>
      <c r="G26" s="25"/>
      <c r="H26" s="25">
        <v>192006</v>
      </c>
      <c r="I26" s="25"/>
      <c r="J26" s="25" t="s">
        <v>45</v>
      </c>
      <c r="K26" s="25"/>
    </row>
    <row r="27" spans="1:11" ht="24.00" thickBot="1" customHeight="1">
      <c r="A27" s="26" t="s">
        <v>46</v>
      </c>
      <c r="B27" s="26"/>
      <c r="C27" s="26"/>
      <c r="D27" s="26"/>
      <c r="E27" s="26"/>
      <c r="F27" s="27"/>
      <c r="G27" s="27"/>
      <c r="H27" s="27"/>
      <c r="I27" s="27"/>
      <c r="J27" s="27"/>
      <c r="K27" s="27"/>
    </row>
    <row r="30" spans="1:1" ht="33.75" thickBot="1" customHeight="1">
      <c r="A30" s="1" t="s">
        <v>47</v>
      </c>
      <c r="B30" s="1"/>
      <c r="C30" s="1"/>
      <c r="D30" s="1"/>
      <c r="E30" s="1"/>
      <c r="F30" s="1"/>
      <c r="G30" s="1"/>
      <c r="H30" s="1"/>
      <c r="I30" s="1"/>
      <c r="J30" s="1"/>
      <c r="K30" s="1"/>
    </row>
    <row r="31" spans="1:1" ht="33.75" thickBot="1" customHeight="1">
      <c r="A31" s="1" t="s">
        <v>48</v>
      </c>
      <c r="B31" s="1"/>
      <c r="C31" s="1"/>
      <c r="D31" s="1"/>
      <c r="E31" s="1"/>
      <c r="F31" s="1"/>
      <c r="G31" s="1"/>
      <c r="H31" s="1"/>
      <c r="I31" s="1"/>
      <c r="J31" s="1"/>
      <c r="K31" s="1"/>
    </row>
    <row r="32" spans="1:1" ht="33.75" thickBot="1" customHeight="1">
      <c r="A32" s="1" t="s">
        <v>49</v>
      </c>
      <c r="B32" s="1"/>
      <c r="C32" s="1"/>
      <c r="D32" s="1"/>
      <c r="E32" s="1"/>
      <c r="F32" s="1"/>
      <c r="G32" s="1"/>
      <c r="H32" s="1"/>
      <c r="I32" s="1"/>
      <c r="J32" s="1"/>
      <c r="K32" s="1"/>
    </row>
  </sheetData>
  <mergeCells count="85">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J15"/>
    <mergeCell ref="A16:B16"/>
    <mergeCell ref="C16:D16"/>
    <mergeCell ref="E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J19"/>
    <mergeCell ref="A20:B20"/>
    <mergeCell ref="C20:D20"/>
    <mergeCell ref="E20:H20"/>
    <mergeCell ref="I20:J20"/>
    <mergeCell ref="A21:B21"/>
    <mergeCell ref="C21:D21"/>
    <mergeCell ref="E21:F21"/>
    <mergeCell ref="G21:H21"/>
    <mergeCell ref="I21:J21"/>
    <mergeCell ref="A22:B22"/>
    <mergeCell ref="C22:D22"/>
    <mergeCell ref="E22:F22"/>
    <mergeCell ref="G22:J22"/>
    <mergeCell ref="A25:E25"/>
    <mergeCell ref="F25:G25"/>
    <mergeCell ref="H25:I25"/>
    <mergeCell ref="J25:K25"/>
    <mergeCell ref="A26:E26"/>
    <mergeCell ref="F26:G27"/>
    <mergeCell ref="H26:I27"/>
    <mergeCell ref="J26:K27"/>
    <mergeCell ref="A27:E27"/>
    <mergeCell ref="A30:K30"/>
    <mergeCell ref="A31:K31"/>
    <mergeCell ref="A32:K32"/>
  </mergeCells>
  <pageMargins left="0.147638" right="0.147638" top="0.206693" bottom="0.206693" header="0.0" footer="0.0"/>
  <pageSetup paperSize="9" orientation="portrait"/>
  <rowBreaks count="0" manualBreakCount="0">
    </rowBreaks>
</worksheet>
</file>