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<sst xmlns="http://schemas.openxmlformats.org/spreadsheetml/2006/main" count="74" uniqueCount="74">
  <si>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</si>
  <si>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XSE010</t>
  </si>
  <si>
    <t xml:space="preserve">U</t>
  </si>
  <si>
    <t xml:space="preserve">Estudi geotècnic.</t>
  </si>
  <si>
    <r>
      <rPr>
        <sz val="8.25"/>
        <color rgb="FF000000"/>
        <rFont val="Arial"/>
        <family val="2"/>
      </rPr>
      <t xml:space="preserve">Estudi geotècnic del terreny en sòl mig (argiles, margues) amb, un sondeig fins a 10 m prenent 1 mostra inalterada i 1 mostra alterada (SPT), una penetració dinàmica mitjançant penetròmetre dinàmic (DPSH) fins a 10 m i realització dels següents assaigs de laboratori: 2 d'anàlisis granulomètric; 2 de límits d'Atterberg; 2 d'humitat natural; densitat aparent; resistència a compressió; Proctor Normal; C.B.R. 2 de contingut en sulfats.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</si>
  <si>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</si>
  <si>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</si>
  <si>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</si>
  <si>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</si>
  <si>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</si>
  <si>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</si>
  <si>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</si>
  <si>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mt49sts010</t>
  </si>
  <si>
    <t xml:space="preserve">U</t>
  </si>
  <si>
    <t xml:space="preserve">Transport d'equip de sondeig, personal especialitzat i materials a la zona de treball i retorn al finalitzar els mateixos. Distància menor de 40 km.</t>
  </si>
  <si>
    <t xml:space="preserve">mt49sts020</t>
  </si>
  <si>
    <t xml:space="preserve">U</t>
  </si>
  <si>
    <t xml:space="preserve">Emplaçament d'equip de sondeig en cada punt.</t>
  </si>
  <si>
    <t xml:space="preserve">mt49sts030a</t>
  </si>
  <si>
    <t xml:space="preserve">m</t>
  </si>
  <si>
    <t xml:space="preserve">Sondeig mitjançant perforació a rotació en sòl mitjà (argiles, marges), amb extracció de testimoni continu, amb bateria de diàmetres 86 a 101 mm, fins a 25 m de profunditat.</t>
  </si>
  <si>
    <t xml:space="preserve">mt49sts040</t>
  </si>
  <si>
    <t xml:space="preserve">U</t>
  </si>
  <si>
    <t xml:space="preserve">Caixa porta-testimonis de cartró parafinat, fotografiada.</t>
  </si>
  <si>
    <t xml:space="preserve">mt49stp010</t>
  </si>
  <si>
    <t xml:space="preserve">U</t>
  </si>
  <si>
    <t xml:space="preserve">Transport d'equip de penetració dinàmica (DPSH), personal especialitzat i materials a la zona de treball i retorn al finalitzar els mateixos. Distància menor de 40 km.</t>
  </si>
  <si>
    <t xml:space="preserve">mt49stp020</t>
  </si>
  <si>
    <t xml:space="preserve">U</t>
  </si>
  <si>
    <t xml:space="preserve">Emplaçament d'equip de penetració dinàmica (DPSH) en cada punt.</t>
  </si>
  <si>
    <t xml:space="preserve">mt49stp030a</t>
  </si>
  <si>
    <t xml:space="preserve">m</t>
  </si>
  <si>
    <t xml:space="preserve">Penetració mitjançant penetròmetre dinàmic (DPSH), fins a 15 m de profunditat.</t>
  </si>
  <si>
    <t xml:space="preserve">mt49sts060a</t>
  </si>
  <si>
    <t xml:space="preserve">U</t>
  </si>
  <si>
    <t xml:space="preserve">Extracció de mostra inalterat mitjançant mostrejador de paret gruix, fins a 25 m de profunditat.</t>
  </si>
  <si>
    <t xml:space="preserve">mt49sts050a</t>
  </si>
  <si>
    <t xml:space="preserve">U</t>
  </si>
  <si>
    <t xml:space="preserve">Extracció de mostra alterada mitjançant mostrejador normalitzat de l'assaig de Penetració Estàndard (SPT), fins a 25 m de profunditat.</t>
  </si>
  <si>
    <t xml:space="preserve">mt49sla030</t>
  </si>
  <si>
    <t xml:space="preserve">m</t>
  </si>
  <si>
    <t xml:space="preserve">Descripció de testimoni continu de mostra de sol.</t>
  </si>
  <si>
    <t xml:space="preserve">mt49sla080a</t>
  </si>
  <si>
    <t xml:space="preserve">U</t>
  </si>
  <si>
    <t xml:space="preserve">Anàlisis granulomètric per tamisat d'una mostra de sol, segons UNE-EN ISO 17892-4.</t>
  </si>
  <si>
    <t xml:space="preserve">mt49sla060</t>
  </si>
  <si>
    <t xml:space="preserve">U</t>
  </si>
  <si>
    <t xml:space="preserve">Assaig per determinar els Límits d'Atterberg (límit líquid i plàstic d'una mostra de sol), segons UNE-EN ISO 17892-12.</t>
  </si>
  <si>
    <t xml:space="preserve">mt49sla050</t>
  </si>
  <si>
    <t xml:space="preserve">U</t>
  </si>
  <si>
    <t xml:space="preserve">Assaig per determinar el contingut d'humitat natural mitjançant assecat en estufa d'una mostra de sol, segons UNE 103300.</t>
  </si>
  <si>
    <t xml:space="preserve">mt49sla070</t>
  </si>
  <si>
    <t xml:space="preserve">U</t>
  </si>
  <si>
    <t xml:space="preserve">Assaig per determinar la densitat aparent (seca i humida) d'una mostra de sol, segons UNE 103301.</t>
  </si>
  <si>
    <t xml:space="preserve">mt49sla090</t>
  </si>
  <si>
    <t xml:space="preserve">U</t>
  </si>
  <si>
    <t xml:space="preserve">Assaig per determinar la resistència a compressió simple d'una mostra de sòl (inclús tallat), segons UNE 103400.</t>
  </si>
  <si>
    <t xml:space="preserve">mt49sue010</t>
  </si>
  <si>
    <t xml:space="preserve">U</t>
  </si>
  <si>
    <t xml:space="preserve">Assaig Proctor Normal, segons UNE 103500.</t>
  </si>
  <si>
    <t xml:space="preserve">mt49sue030</t>
  </si>
  <si>
    <t xml:space="preserve">U</t>
  </si>
  <si>
    <t xml:space="preserve">Assaig C.B.R. (California Bearing Ratio) en laboratori, segons UNE 103502, sense incloure assaig Proctor, en explanades.</t>
  </si>
  <si>
    <t xml:space="preserve">mt49sla110</t>
  </si>
  <si>
    <t xml:space="preserve">U</t>
  </si>
  <si>
    <t xml:space="preserve">Assaig quantitatiu per determinar el contingut en sulfats solubles d'una mostra de sol, segons UNE 103201.</t>
  </si>
  <si>
    <t xml:space="preserve">mt49sin010</t>
  </si>
  <si>
    <t xml:space="preserve">U</t>
  </si>
  <si>
    <t xml:space="preserve">Informe geotècnic, amb especificació de cadascun dels resultats obtinguts, conclusions i validesa de l'estudi sobre paràmetres per al disseny de la fonamentació.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</si>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</sst>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0.85" customWidth="1"/>
    <col min="4" max="4" width="5.78" customWidth="1"/>
    <col min="5" max="5" width="78.03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245.21</v>
      </c>
      <c r="H10" s="12">
        <f ca="1">ROUND(INDIRECT(ADDRESS(ROW()+(0), COLUMN()+(-2), 1))*INDIRECT(ADDRESS(ROW()+(0), COLUMN()+(-1), 1)), 2)</f>
        <v>245.21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59.5</v>
      </c>
      <c r="H11" s="12">
        <f ca="1">ROUND(INDIRECT(ADDRESS(ROW()+(0), COLUMN()+(-2), 1))*INDIRECT(ADDRESS(ROW()+(0), COLUMN()+(-1), 1)), 2)</f>
        <v>59.5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35</v>
      </c>
      <c r="H12" s="12">
        <f ca="1">ROUND(INDIRECT(ADDRESS(ROW()+(0), COLUMN()+(-2), 1))*INDIRECT(ADDRESS(ROW()+(0), COLUMN()+(-1), 1)), 2)</f>
        <v>350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5</v>
      </c>
      <c r="G13" s="12">
        <v>8</v>
      </c>
      <c r="H13" s="12">
        <f ca="1">ROUND(INDIRECT(ADDRESS(ROW()+(0), COLUMN()+(-2), 1))*INDIRECT(ADDRESS(ROW()+(0), COLUMN()+(-1), 1)), 2)</f>
        <v>40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151.76</v>
      </c>
      <c r="H14" s="12">
        <f ca="1">ROUND(INDIRECT(ADDRESS(ROW()+(0), COLUMN()+(-2), 1))*INDIRECT(ADDRESS(ROW()+(0), COLUMN()+(-1), 1)), 2)</f>
        <v>151.76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49</v>
      </c>
      <c r="H15" s="12">
        <f ca="1">ROUND(INDIRECT(ADDRESS(ROW()+(0), COLUMN()+(-2), 1))*INDIRECT(ADDRESS(ROW()+(0), COLUMN()+(-1), 1)), 2)</f>
        <v>49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12</v>
      </c>
      <c r="H16" s="12">
        <f ca="1">ROUND(INDIRECT(ADDRESS(ROW()+(0), COLUMN()+(-2), 1))*INDIRECT(ADDRESS(ROW()+(0), COLUMN()+(-1), 1)), 2)</f>
        <v>120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24</v>
      </c>
      <c r="H17" s="12">
        <f ca="1">ROUND(INDIRECT(ADDRESS(ROW()+(0), COLUMN()+(-2), 1))*INDIRECT(ADDRESS(ROW()+(0), COLUMN()+(-1), 1)), 2)</f>
        <v>24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</v>
      </c>
      <c r="G18" s="12">
        <v>18</v>
      </c>
      <c r="H18" s="12">
        <f ca="1">ROUND(INDIRECT(ADDRESS(ROW()+(0), COLUMN()+(-2), 1))*INDIRECT(ADDRESS(ROW()+(0), COLUMN()+(-1), 1)), 2)</f>
        <v>18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10</v>
      </c>
      <c r="G19" s="12">
        <v>3.1</v>
      </c>
      <c r="H19" s="12">
        <f ca="1">ROUND(INDIRECT(ADDRESS(ROW()+(0), COLUMN()+(-2), 1))*INDIRECT(ADDRESS(ROW()+(0), COLUMN()+(-1), 1)), 2)</f>
        <v>31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2</v>
      </c>
      <c r="G20" s="12">
        <v>30.1</v>
      </c>
      <c r="H20" s="12">
        <f ca="1">ROUND(INDIRECT(ADDRESS(ROW()+(0), COLUMN()+(-2), 1))*INDIRECT(ADDRESS(ROW()+(0), COLUMN()+(-1), 1)), 2)</f>
        <v>60.2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2</v>
      </c>
      <c r="G21" s="12">
        <v>36.1</v>
      </c>
      <c r="H21" s="12">
        <f ca="1">ROUND(INDIRECT(ADDRESS(ROW()+(0), COLUMN()+(-2), 1))*INDIRECT(ADDRESS(ROW()+(0), COLUMN()+(-1), 1)), 2)</f>
        <v>72.2</v>
      </c>
    </row>
    <row r="22" spans="1:8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2</v>
      </c>
      <c r="G22" s="12">
        <v>4.5</v>
      </c>
      <c r="H22" s="12">
        <f ca="1">ROUND(INDIRECT(ADDRESS(ROW()+(0), COLUMN()+(-2), 1))*INDIRECT(ADDRESS(ROW()+(0), COLUMN()+(-1), 1)), 2)</f>
        <v>9</v>
      </c>
    </row>
    <row r="23" spans="1:8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1</v>
      </c>
      <c r="G23" s="12">
        <v>9</v>
      </c>
      <c r="H23" s="12">
        <f ca="1">ROUND(INDIRECT(ADDRESS(ROW()+(0), COLUMN()+(-2), 1))*INDIRECT(ADDRESS(ROW()+(0), COLUMN()+(-1), 1)), 2)</f>
        <v>9</v>
      </c>
    </row>
    <row r="24" spans="1:8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</v>
      </c>
      <c r="G24" s="12">
        <v>30.1</v>
      </c>
      <c r="H24" s="12">
        <f ca="1">ROUND(INDIRECT(ADDRESS(ROW()+(0), COLUMN()+(-2), 1))*INDIRECT(ADDRESS(ROW()+(0), COLUMN()+(-1), 1)), 2)</f>
        <v>30.1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1</v>
      </c>
      <c r="G25" s="12">
        <v>61.97</v>
      </c>
      <c r="H25" s="12">
        <f ca="1">ROUND(INDIRECT(ADDRESS(ROW()+(0), COLUMN()+(-2), 1))*INDIRECT(ADDRESS(ROW()+(0), COLUMN()+(-1), 1)), 2)</f>
        <v>61.97</v>
      </c>
    </row>
    <row r="26" spans="1:8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1">
        <v>1</v>
      </c>
      <c r="G26" s="12">
        <v>174.33</v>
      </c>
      <c r="H26" s="12">
        <f ca="1">ROUND(INDIRECT(ADDRESS(ROW()+(0), COLUMN()+(-2), 1))*INDIRECT(ADDRESS(ROW()+(0), COLUMN()+(-1), 1)), 2)</f>
        <v>174.33</v>
      </c>
    </row>
    <row r="27" spans="1:8" ht="24.0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1">
        <v>2</v>
      </c>
      <c r="G27" s="12">
        <v>27.1</v>
      </c>
      <c r="H27" s="12">
        <f ca="1">ROUND(INDIRECT(ADDRESS(ROW()+(0), COLUMN()+(-2), 1))*INDIRECT(ADDRESS(ROW()+(0), COLUMN()+(-1), 1)), 2)</f>
        <v>54.2</v>
      </c>
    </row>
    <row r="28" spans="1:8" ht="24.00" thickBot="1" customHeight="1">
      <c r="A28" s="1" t="s">
        <v>66</v>
      </c>
      <c r="B28" s="1"/>
      <c r="C28" s="10" t="s">
        <v>67</v>
      </c>
      <c r="D28" s="10"/>
      <c r="E28" s="1" t="s">
        <v>68</v>
      </c>
      <c r="F28" s="13">
        <v>1</v>
      </c>
      <c r="G28" s="14">
        <v>300</v>
      </c>
      <c r="H28" s="14">
        <f ca="1">ROUND(INDIRECT(ADDRESS(ROW()+(0), COLUMN()+(-2), 1))*INDIRECT(ADDRESS(ROW()+(0), COLUMN()+(-1), 1)), 2)</f>
        <v>300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1859.47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9"/>
      <c r="B31" s="19"/>
      <c r="C31" s="20" t="s">
        <v>71</v>
      </c>
      <c r="D31" s="20"/>
      <c r="E31" s="19" t="s">
        <v>72</v>
      </c>
      <c r="F31" s="13">
        <v>2</v>
      </c>
      <c r="G31" s="14">
        <f ca="1">ROUND(SUM(INDIRECT(ADDRESS(ROW()+(-2), COLUMN()+(1), 1))), 2)</f>
        <v>1859.47</v>
      </c>
      <c r="H31" s="14">
        <f ca="1">ROUND(INDIRECT(ADDRESS(ROW()+(0), COLUMN()+(-2), 1))*INDIRECT(ADDRESS(ROW()+(0), COLUMN()+(-1), 1))/100, 2)</f>
        <v>37.19</v>
      </c>
    </row>
    <row r="32" spans="1:8" ht="13.50" thickBot="1" customHeight="1">
      <c r="A32" s="8"/>
      <c r="B32" s="8"/>
      <c r="C32" s="8"/>
      <c r="D32" s="8"/>
      <c r="E32" s="8"/>
      <c r="F32" s="21" t="s">
        <v>73</v>
      </c>
      <c r="G32" s="21"/>
      <c r="H32" s="22">
        <f ca="1">ROUND(SUM(INDIRECT(ADDRESS(ROW()+(-1), COLUMN()+(0), 1)),INDIRECT(ADDRESS(ROW()+(-3), COLUMN()+(0), 1))), 2)</f>
        <v>1896.66</v>
      </c>
    </row>
  </sheetData>
  <mergeCells count="5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