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<sst xmlns="http://schemas.openxmlformats.org/spreadsheetml/2006/main" count="56" uniqueCount="56">
  <si>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</si>
  <si>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UPP010</t>
  </si>
  <si>
    <t xml:space="preserve">U</t>
  </si>
  <si>
    <t xml:space="preserve">Piscina prefabricada.</t>
  </si>
  <si>
    <r>
      <rPr>
        <sz val="8.25"/>
        <color rgb="FF000000"/>
        <rFont val="Arial"/>
        <family val="2"/>
      </rPr>
      <t xml:space="preserve">Piscina prefabricada de polièster de 7,90x3,60x1,40 m (volum 43 m³).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</si>
  <si>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</si>
  <si>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</si>
  <si>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</si>
  <si>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</si>
  <si>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</si>
  <si>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</si>
  <si>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</si>
  <si>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mt10haf010ctmu</t>
  </si>
  <si>
    <t xml:space="preserve">m³</t>
  </si>
  <si>
    <t xml:space="preserve">Formigó HA-25/B/20/XC2, fabricat en central.</t>
  </si>
  <si>
    <t xml:space="preserve">mt07ame010q</t>
  </si>
  <si>
    <t xml:space="preserve">m²</t>
  </si>
  <si>
    <t xml:space="preserve">Malla electrosoldada ME 15x15 Ø 10-10 B 500 T 6x2,20 UNE-EN 10080.</t>
  </si>
  <si>
    <t xml:space="preserve">mt47ppi010c</t>
  </si>
  <si>
    <t xml:space="preserve">U</t>
  </si>
  <si>
    <t xml:space="preserve">Piscina prefabricada de polièster, 7,90x3,60x1,40 m (volum 43 m³), composta de vas amb skimmers, becs d'impulsió, presa netejafons i bonera; equip complert de depuració i esterilització de l'aigua en caseta prefabricada; equip elèctric, xarxa de canonades de PVC; escala, accessoris i equip de neteja.</t>
  </si>
  <si>
    <t xml:space="preserve">mt01arr010b</t>
  </si>
  <si>
    <t xml:space="preserve">t</t>
  </si>
  <si>
    <t xml:space="preserve">Grava de pedrera, de 20 a 30 mm de diàmetre.</t>
  </si>
  <si>
    <t xml:space="preserve">mt47ppi020c</t>
  </si>
  <si>
    <t xml:space="preserve">U</t>
  </si>
  <si>
    <t xml:space="preserve">Acabament perimetral de pedra artificial per coronació de vora en piscina prefabricada de polièster, 7,90x3,60x1,40 m, volum 43 m³. Segons UNE-EN 771-5.</t>
  </si>
  <si>
    <t xml:space="preserve">Subtotal materials:</t>
  </si>
  <si>
    <t xml:space="preserve">Equip i maquinària</t>
  </si>
  <si>
    <t xml:space="preserve">mq07gte010c</t>
  </si>
  <si>
    <t xml:space="preserve">h</t>
  </si>
  <si>
    <t xml:space="preserve">Grua autopropulsada de braç telescòpic amb una capacitat d'elevació de 30 t i 27 m d'altura màxima de treball.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</si>
  <si>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</si>
  <si>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</si>
  <si>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</si>
  <si>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</si>
  <si>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</si>
  <si>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</si>
  <si>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</si>
  <si>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</si>
  <si>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</si>
  <si>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</si>
  <si>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</si>
  <si>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</si>
  <si>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1.473,79€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</si>
  <si>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</si>
  <si>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</si>
  <si>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</si>
  <si>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</si>
  <si>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</si>
  <si>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771-5:2011+A1:2015</t>
  </si>
  <si>
    <t xml:space="preserve">2+/4</t>
  </si>
  <si>
    <t xml:space="preserve">Especificaciones de piezas para fábrica de albañilería. Parte 5: Piezas de piedra artificial.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</si>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</sst>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04" customWidth="1"/>
    <col min="4" max="4" width="6.63" customWidth="1"/>
    <col min="5" max="5" width="68.17" customWidth="1"/>
    <col min="6" max="6" width="4.76" customWidth="1"/>
    <col min="7" max="7" width="8.84" customWidth="1"/>
    <col min="8" max="8" width="2.89" customWidth="1"/>
    <col min="9" max="9" width="10.71" customWidth="1"/>
    <col min="10" max="10" width="2.55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1"/>
      <c r="H10" s="12">
        <v>88.2</v>
      </c>
      <c r="I10" s="12"/>
      <c r="J10" s="12">
        <f ca="1">ROUND(INDIRECT(ADDRESS(ROW()+(0), COLUMN()+(-4), 1))*INDIRECT(ADDRESS(ROW()+(0), COLUMN()+(-2), 1)), 2)</f>
        <v>264.6</v>
      </c>
      <c r="K10" s="12"/>
    </row>
    <row r="11" spans="1:11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34.5</v>
      </c>
      <c r="G11" s="11"/>
      <c r="H11" s="12">
        <v>12.61</v>
      </c>
      <c r="I11" s="12"/>
      <c r="J11" s="12">
        <f ca="1">ROUND(INDIRECT(ADDRESS(ROW()+(0), COLUMN()+(-4), 1))*INDIRECT(ADDRESS(ROW()+(0), COLUMN()+(-2), 1)), 2)</f>
        <v>435.05</v>
      </c>
      <c r="K11" s="12"/>
    </row>
    <row r="12" spans="1:11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1"/>
      <c r="H12" s="12">
        <v>8454.67</v>
      </c>
      <c r="I12" s="12"/>
      <c r="J12" s="12">
        <f ca="1">ROUND(INDIRECT(ADDRESS(ROW()+(0), COLUMN()+(-4), 1))*INDIRECT(ADDRESS(ROW()+(0), COLUMN()+(-2), 1)), 2)</f>
        <v>8454.67</v>
      </c>
      <c r="K12" s="12"/>
    </row>
    <row r="13" spans="1:11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35</v>
      </c>
      <c r="G13" s="11"/>
      <c r="H13" s="12">
        <v>11.5</v>
      </c>
      <c r="I13" s="12"/>
      <c r="J13" s="12">
        <f ca="1">ROUND(INDIRECT(ADDRESS(ROW()+(0), COLUMN()+(-4), 1))*INDIRECT(ADDRESS(ROW()+(0), COLUMN()+(-2), 1)), 2)</f>
        <v>402.5</v>
      </c>
      <c r="K13" s="12"/>
    </row>
    <row r="14" spans="1:11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3"/>
      <c r="H14" s="14">
        <v>507.24</v>
      </c>
      <c r="I14" s="14"/>
      <c r="J14" s="14">
        <f ca="1">ROUND(INDIRECT(ADDRESS(ROW()+(0), COLUMN()+(-4), 1))*INDIRECT(ADDRESS(ROW()+(0), COLUMN()+(-2), 1)), 2)</f>
        <v>507.24</v>
      </c>
      <c r="K14" s="14"/>
    </row>
    <row r="15" spans="1:11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10064.1</v>
      </c>
      <c r="K15" s="17"/>
    </row>
    <row r="16" spans="1:11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5"/>
      <c r="I16" s="15"/>
      <c r="J16" s="15"/>
      <c r="K16" s="15"/>
    </row>
    <row r="17" spans="1:11" ht="24.0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5.216</v>
      </c>
      <c r="G17" s="13"/>
      <c r="H17" s="14">
        <v>75.04</v>
      </c>
      <c r="I17" s="14"/>
      <c r="J17" s="14">
        <f ca="1">ROUND(INDIRECT(ADDRESS(ROW()+(0), COLUMN()+(-4), 1))*INDIRECT(ADDRESS(ROW()+(0), COLUMN()+(-2), 1)), 2)</f>
        <v>391.41</v>
      </c>
      <c r="K17" s="14"/>
    </row>
    <row r="18" spans="1:11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9"/>
      <c r="J18" s="17">
        <f ca="1">ROUND(SUM(INDIRECT(ADDRESS(ROW()+(-1), COLUMN()+(0), 1))), 2)</f>
        <v>391.41</v>
      </c>
      <c r="K18" s="17"/>
    </row>
    <row r="19" spans="1:11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5"/>
      <c r="I19" s="15"/>
      <c r="J19" s="15"/>
      <c r="K19" s="15"/>
    </row>
    <row r="20" spans="1:11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40.397</v>
      </c>
      <c r="G20" s="11"/>
      <c r="H20" s="12">
        <v>28.42</v>
      </c>
      <c r="I20" s="12"/>
      <c r="J20" s="12">
        <f ca="1">ROUND(INDIRECT(ADDRESS(ROW()+(0), COLUMN()+(-4), 1))*INDIRECT(ADDRESS(ROW()+(0), COLUMN()+(-2), 1)), 2)</f>
        <v>1148.08</v>
      </c>
      <c r="K20" s="12"/>
    </row>
    <row r="21" spans="1:11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60.596</v>
      </c>
      <c r="G21" s="13"/>
      <c r="H21" s="14">
        <v>25.28</v>
      </c>
      <c r="I21" s="14"/>
      <c r="J21" s="14">
        <f ca="1">ROUND(INDIRECT(ADDRESS(ROW()+(0), COLUMN()+(-4), 1))*INDIRECT(ADDRESS(ROW()+(0), COLUMN()+(-2), 1)), 2)</f>
        <v>1531.87</v>
      </c>
      <c r="K21" s="14"/>
    </row>
    <row r="22" spans="1:11" ht="13.50" thickBot="1" customHeight="1">
      <c r="A22" s="15"/>
      <c r="B22" s="15"/>
      <c r="C22" s="15"/>
      <c r="D22" s="15"/>
      <c r="E22" s="15"/>
      <c r="F22" s="9" t="s">
        <v>40</v>
      </c>
      <c r="G22" s="9"/>
      <c r="H22" s="9"/>
      <c r="I22" s="9"/>
      <c r="J22" s="17">
        <f ca="1">ROUND(SUM(INDIRECT(ADDRESS(ROW()+(-1), COLUMN()+(0), 1)),INDIRECT(ADDRESS(ROW()+(-2), COLUMN()+(0), 1))), 2)</f>
        <v>2679.95</v>
      </c>
      <c r="K22" s="17"/>
    </row>
    <row r="23" spans="1:11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8"/>
      <c r="H23" s="15"/>
      <c r="I23" s="15"/>
      <c r="J23" s="15"/>
      <c r="K23" s="15"/>
    </row>
    <row r="24" spans="1:11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3"/>
      <c r="H24" s="14">
        <f ca="1">ROUND(SUM(INDIRECT(ADDRESS(ROW()+(-2), COLUMN()+(2), 1)),INDIRECT(ADDRESS(ROW()+(-6), COLUMN()+(2), 1)),INDIRECT(ADDRESS(ROW()+(-9), COLUMN()+(2), 1))), 2)</f>
        <v>13135.4</v>
      </c>
      <c r="I24" s="14"/>
      <c r="J24" s="14">
        <f ca="1">ROUND(INDIRECT(ADDRESS(ROW()+(0), COLUMN()+(-4), 1))*INDIRECT(ADDRESS(ROW()+(0), COLUMN()+(-2), 1))/100, 2)</f>
        <v>262.71</v>
      </c>
      <c r="K24" s="14"/>
    </row>
    <row r="25" spans="1:11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4"/>
      <c r="H25" s="25"/>
      <c r="I25" s="25"/>
      <c r="J25" s="26">
        <f ca="1">ROUND(SUM(INDIRECT(ADDRESS(ROW()+(-1), COLUMN()+(0), 1)),INDIRECT(ADDRESS(ROW()+(-3), COLUMN()+(0), 1)),INDIRECT(ADDRESS(ROW()+(-7), COLUMN()+(0), 1)),INDIRECT(ADDRESS(ROW()+(-10), COLUMN()+(0), 1))), 2)</f>
        <v>13398.1</v>
      </c>
      <c r="K25" s="26"/>
    </row>
    <row r="28" spans="1:11" ht="13.50" thickBot="1" customHeight="1">
      <c r="A28" s="27" t="s">
        <v>46</v>
      </c>
      <c r="B28" s="27"/>
      <c r="C28" s="27"/>
      <c r="D28" s="27"/>
      <c r="E28" s="27"/>
      <c r="F28" s="27"/>
      <c r="G28" s="27" t="s">
        <v>47</v>
      </c>
      <c r="H28" s="27"/>
      <c r="I28" s="27" t="s">
        <v>48</v>
      </c>
      <c r="J28" s="27"/>
      <c r="K28" s="27" t="s">
        <v>49</v>
      </c>
    </row>
    <row r="29" spans="1:11" ht="13.50" thickBot="1" customHeight="1">
      <c r="A29" s="28" t="s">
        <v>50</v>
      </c>
      <c r="B29" s="28"/>
      <c r="C29" s="28"/>
      <c r="D29" s="28"/>
      <c r="E29" s="28"/>
      <c r="F29" s="28"/>
      <c r="G29" s="29">
        <v>1.06202e+006</v>
      </c>
      <c r="H29" s="29"/>
      <c r="I29" s="29">
        <v>1.06202e+006</v>
      </c>
      <c r="J29" s="29"/>
      <c r="K29" s="29" t="s">
        <v>51</v>
      </c>
    </row>
    <row r="30" spans="1:11" ht="13.50" thickBot="1" customHeight="1">
      <c r="A30" s="30" t="s">
        <v>52</v>
      </c>
      <c r="B30" s="30"/>
      <c r="C30" s="30"/>
      <c r="D30" s="30"/>
      <c r="E30" s="30"/>
      <c r="F30" s="30"/>
      <c r="G30" s="31"/>
      <c r="H30" s="31"/>
      <c r="I30" s="31"/>
      <c r="J30" s="31"/>
      <c r="K30" s="31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54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55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82">
    <mergeCell ref="A1:K1"/>
    <mergeCell ref="C3:K3"/>
    <mergeCell ref="A5:K5"/>
    <mergeCell ref="A8:C8"/>
    <mergeCell ref="F8:G8"/>
    <mergeCell ref="H8:I8"/>
    <mergeCell ref="J8:K8"/>
    <mergeCell ref="A9:C9"/>
    <mergeCell ref="E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I15"/>
    <mergeCell ref="J15:K15"/>
    <mergeCell ref="A16:C16"/>
    <mergeCell ref="E16:G16"/>
    <mergeCell ref="H16:I16"/>
    <mergeCell ref="J16:K16"/>
    <mergeCell ref="A17:C17"/>
    <mergeCell ref="F17:G17"/>
    <mergeCell ref="H17:I17"/>
    <mergeCell ref="J17:K17"/>
    <mergeCell ref="A18:C18"/>
    <mergeCell ref="F18:I18"/>
    <mergeCell ref="J18:K18"/>
    <mergeCell ref="A19:C19"/>
    <mergeCell ref="E19:G19"/>
    <mergeCell ref="H19:I19"/>
    <mergeCell ref="J19:K19"/>
    <mergeCell ref="A20:C20"/>
    <mergeCell ref="F20:G20"/>
    <mergeCell ref="H20:I20"/>
    <mergeCell ref="J20:K20"/>
    <mergeCell ref="A21:C21"/>
    <mergeCell ref="F21:G21"/>
    <mergeCell ref="H21:I21"/>
    <mergeCell ref="J21:K21"/>
    <mergeCell ref="A22:C22"/>
    <mergeCell ref="F22:I22"/>
    <mergeCell ref="J22:K22"/>
    <mergeCell ref="A23:C23"/>
    <mergeCell ref="E23:G23"/>
    <mergeCell ref="H23:I23"/>
    <mergeCell ref="J23:K23"/>
    <mergeCell ref="A24:C24"/>
    <mergeCell ref="F24:G24"/>
    <mergeCell ref="H24:I24"/>
    <mergeCell ref="J24:K24"/>
    <mergeCell ref="A25:E25"/>
    <mergeCell ref="F25:I25"/>
    <mergeCell ref="J25:K25"/>
    <mergeCell ref="A28:F28"/>
    <mergeCell ref="G28:H28"/>
    <mergeCell ref="I28:J28"/>
    <mergeCell ref="A29:F29"/>
    <mergeCell ref="G29:H30"/>
    <mergeCell ref="I29:J30"/>
    <mergeCell ref="K29:K30"/>
    <mergeCell ref="A30:F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