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<sst xmlns="http://schemas.openxmlformats.org/spreadsheetml/2006/main" count="38" uniqueCount="38">
  <si>
    <t xml:space="preserve"/>
  </si>
  <si>
    <t xml:space="preserve">SAM033</t>
  </si>
  <si>
    <t xml:space="preserve">U</t>
  </si>
  <si>
    <t xml:space="preserve">Rentamans mural, d'argila refractària.</t>
  </si>
  <si>
    <r>
      <rPr>
        <sz val="8.25"/>
        <color rgb="FF000000"/>
        <rFont val="Arial"/>
        <family val="2"/>
      </rPr>
      <t xml:space="preserve">Rentamans de cantonada mural, d'argila refractària, acabat termoesmaltat, color blanc, codi de comanda 124729000, sèrie iCon "GEBERIT", de 460x330x130 mm, amb un orifici per les aixetes, amb vàlvula de desguàs de llautó cromat, codi de comanda 500.050.21.1 i joc de fixació de 2 peces, codi de comanda 500.122.00.1, i desguàs amb sifó ampolla compacte per a l'estalvi d'espai en mobles de bany, de polipropilè color blanc, codi de comanda 151.116.11.1. Inclús silicona per a segellat de junts. El preu no inclou l'aixeteria.</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</si>
  <si>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</si>
  <si>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</si>
  <si>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</si>
  <si>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</si>
  <si>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</si>
  <si>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</si>
  <si>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</si>
  <si>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mt30sig017d</t>
  </si>
  <si>
    <t xml:space="preserve">U</t>
  </si>
  <si>
    <t xml:space="preserve">Rentamans de cantonada mural, d'argila refractària, acabat termoesmaltat, color blanc, codi de comanda 124729000, sèrie iCon "GEBERIT", de 460x330x130 mm, amb un orifici per les aixetes, segons UNE 67001.</t>
  </si>
  <si>
    <t xml:space="preserve">mt30asg030k</t>
  </si>
  <si>
    <t xml:space="preserve">U</t>
  </si>
  <si>
    <t xml:space="preserve">Vàlvula de desguàs de llautó cromat, codi de comanda 500.050.21.1, "GEBERIT", de 50 mm de longitud.</t>
  </si>
  <si>
    <t xml:space="preserve">mt30asg050d</t>
  </si>
  <si>
    <t xml:space="preserve">U</t>
  </si>
  <si>
    <t xml:space="preserve">Joc de fixació de 2 peces, codi de comanda 500.122.00.1, "GEBERIT", per a rentamans.</t>
  </si>
  <si>
    <t xml:space="preserve">mt30asg060k</t>
  </si>
  <si>
    <t xml:space="preserve">U</t>
  </si>
  <si>
    <t xml:space="preserve">Sifó ampolla compacte per a l'estalvi d'espai en mobles de bany, de polipropilè color blanc, codi de comanda 151.116.11.1, "GEBERIT", amb sortida de 32 mm de diàmetre exterior, per a lavabo, amb junts i colze amb rosca d'unió.</t>
  </si>
  <si>
    <t xml:space="preserve">mt30www005</t>
  </si>
  <si>
    <t xml:space="preserve">U</t>
  </si>
  <si>
    <t xml:space="preserve">Cartutx de 300 ml de silicona àcida monocomponent, fungicida, per a segellat de junts en ambients humits.</t>
  </si>
  <si>
    <t xml:space="preserve">Subtotal materials:</t>
  </si>
  <si>
    <t xml:space="preserve">Mà d'obra</t>
  </si>
  <si>
    <t xml:space="preserve">mo008</t>
  </si>
  <si>
    <t xml:space="preserve">h</t>
  </si>
  <si>
    <t xml:space="preserve">Oficial 1ª lampista.</t>
  </si>
  <si>
    <t xml:space="preserve">Subtotal mà d'obra:</t>
  </si>
  <si>
    <t xml:space="preserve">Costos directes complementaris</t>
  </si>
  <si>
    <t xml:space="preserve">%</t>
  </si>
  <si>
    <t xml:space="preserve">Costos directes complementaris</t>
  </si>
  <si>
    <t xml:space="preserve">Cost de manteniment decennal: 155,41€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</si>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</sst>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93" customWidth="1"/>
    <col min="3" max="3" width="6.46" customWidth="1"/>
    <col min="4" max="4" width="74.46" customWidth="1"/>
    <col min="5" max="5" width="12.75" customWidth="1"/>
    <col min="6" max="6" width="11.22"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1</v>
      </c>
      <c r="F10" s="12">
        <v>142.8</v>
      </c>
      <c r="G10" s="12">
        <f ca="1">ROUND(INDIRECT(ADDRESS(ROW()+(0), COLUMN()+(-2), 1))*INDIRECT(ADDRESS(ROW()+(0), COLUMN()+(-1), 1)), 2)</f>
        <v>142.8</v>
      </c>
    </row>
    <row r="11" spans="1:7" ht="24.00" thickBot="1" customHeight="1">
      <c r="A11" s="1" t="s">
        <v>15</v>
      </c>
      <c r="B11" s="1"/>
      <c r="C11" s="10" t="s">
        <v>16</v>
      </c>
      <c r="D11" s="1" t="s">
        <v>17</v>
      </c>
      <c r="E11" s="11">
        <v>1</v>
      </c>
      <c r="F11" s="12">
        <v>70</v>
      </c>
      <c r="G11" s="12">
        <f ca="1">ROUND(INDIRECT(ADDRESS(ROW()+(0), COLUMN()+(-2), 1))*INDIRECT(ADDRESS(ROW()+(0), COLUMN()+(-1), 1)), 2)</f>
        <v>70</v>
      </c>
    </row>
    <row r="12" spans="1:7" ht="13.50" thickBot="1" customHeight="1">
      <c r="A12" s="1" t="s">
        <v>18</v>
      </c>
      <c r="B12" s="1"/>
      <c r="C12" s="10" t="s">
        <v>19</v>
      </c>
      <c r="D12" s="1" t="s">
        <v>20</v>
      </c>
      <c r="E12" s="11">
        <v>1</v>
      </c>
      <c r="F12" s="12">
        <v>13.2</v>
      </c>
      <c r="G12" s="12">
        <f ca="1">ROUND(INDIRECT(ADDRESS(ROW()+(0), COLUMN()+(-2), 1))*INDIRECT(ADDRESS(ROW()+(0), COLUMN()+(-1), 1)), 2)</f>
        <v>13.2</v>
      </c>
    </row>
    <row r="13" spans="1:7" ht="34.50" thickBot="1" customHeight="1">
      <c r="A13" s="1" t="s">
        <v>21</v>
      </c>
      <c r="B13" s="1"/>
      <c r="C13" s="10" t="s">
        <v>22</v>
      </c>
      <c r="D13" s="1" t="s">
        <v>23</v>
      </c>
      <c r="E13" s="11">
        <v>1</v>
      </c>
      <c r="F13" s="12">
        <v>50.3</v>
      </c>
      <c r="G13" s="12">
        <f ca="1">ROUND(INDIRECT(ADDRESS(ROW()+(0), COLUMN()+(-2), 1))*INDIRECT(ADDRESS(ROW()+(0), COLUMN()+(-1), 1)), 2)</f>
        <v>50.3</v>
      </c>
    </row>
    <row r="14" spans="1:7" ht="24.00" thickBot="1" customHeight="1">
      <c r="A14" s="1" t="s">
        <v>24</v>
      </c>
      <c r="B14" s="1"/>
      <c r="C14" s="10" t="s">
        <v>25</v>
      </c>
      <c r="D14" s="1" t="s">
        <v>26</v>
      </c>
      <c r="E14" s="13">
        <v>0.012</v>
      </c>
      <c r="F14" s="14">
        <v>7.5</v>
      </c>
      <c r="G14" s="14">
        <f ca="1">ROUND(INDIRECT(ADDRESS(ROW()+(0), COLUMN()+(-2), 1))*INDIRECT(ADDRESS(ROW()+(0), COLUMN()+(-1), 1)), 2)</f>
        <v>0.09</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276.39</v>
      </c>
    </row>
    <row r="16" spans="1:7" ht="13.50" thickBot="1" customHeight="1">
      <c r="A16" s="15">
        <v>2</v>
      </c>
      <c r="B16" s="15"/>
      <c r="C16" s="15"/>
      <c r="D16" s="18" t="s">
        <v>28</v>
      </c>
      <c r="E16" s="18"/>
      <c r="F16" s="15"/>
      <c r="G16" s="15"/>
    </row>
    <row r="17" spans="1:7" ht="13.50" thickBot="1" customHeight="1">
      <c r="A17" s="1" t="s">
        <v>29</v>
      </c>
      <c r="B17" s="1"/>
      <c r="C17" s="10" t="s">
        <v>30</v>
      </c>
      <c r="D17" s="1" t="s">
        <v>31</v>
      </c>
      <c r="E17" s="13">
        <v>1.629</v>
      </c>
      <c r="F17" s="14">
        <v>29.34</v>
      </c>
      <c r="G17" s="14">
        <f ca="1">ROUND(INDIRECT(ADDRESS(ROW()+(0), COLUMN()+(-2), 1))*INDIRECT(ADDRESS(ROW()+(0), COLUMN()+(-1), 1)), 2)</f>
        <v>47.79</v>
      </c>
    </row>
    <row r="18" spans="1:7" ht="13.50" thickBot="1" customHeight="1">
      <c r="A18" s="15"/>
      <c r="B18" s="15"/>
      <c r="C18" s="15"/>
      <c r="D18" s="15"/>
      <c r="E18" s="9" t="s">
        <v>32</v>
      </c>
      <c r="F18" s="9"/>
      <c r="G18" s="17">
        <f ca="1">ROUND(SUM(INDIRECT(ADDRESS(ROW()+(-1), COLUMN()+(0), 1))), 2)</f>
        <v>47.79</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1)),INDIRECT(ADDRESS(ROW()+(-5), COLUMN()+(1), 1))), 2)</f>
        <v>324.18</v>
      </c>
      <c r="G20" s="14">
        <f ca="1">ROUND(INDIRECT(ADDRESS(ROW()+(0), COLUMN()+(-2), 1))*INDIRECT(ADDRESS(ROW()+(0), COLUMN()+(-1), 1))/100, 2)</f>
        <v>6.48</v>
      </c>
    </row>
    <row r="21" spans="1:7" ht="13.50" thickBot="1" customHeight="1">
      <c r="A21" s="21" t="s">
        <v>36</v>
      </c>
      <c r="B21" s="21"/>
      <c r="C21" s="22"/>
      <c r="D21" s="23"/>
      <c r="E21" s="24" t="s">
        <v>37</v>
      </c>
      <c r="F21" s="25"/>
      <c r="G21" s="26">
        <f ca="1">ROUND(SUM(INDIRECT(ADDRESS(ROW()+(-1), COLUMN()+(0), 1)),INDIRECT(ADDRESS(ROW()+(-3), COLUMN()+(0), 1)),INDIRECT(ADDRESS(ROW()+(-6), COLUMN()+(0), 1))), 2)</f>
        <v>330.66</v>
      </c>
    </row>
  </sheetData>
  <mergeCells count="23">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