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<sst xmlns="http://schemas.openxmlformats.org/spreadsheetml/2006/main" count="32" uniqueCount="32">
  <si>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</si>
  <si>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SAL063</t>
  </si>
  <si>
    <t xml:space="preserve">U</t>
  </si>
  <si>
    <t xml:space="preserve">Lavabo d'argila refractària. Col·locació sobre moble.</t>
  </si>
  <si>
    <r>
      <rPr>
        <sz val="8.25"/>
        <color rgb="FF000000"/>
        <rFont val="Arial"/>
        <family val="2"/>
      </rPr>
      <t xml:space="preserve">Lavabo, d'argila refractària, acabat termoesmaltat, color blanc, de 900x480x168 mm, amb sobreeixidor, amb vàlvula de desguàs de llautó cromat, amb sifó botella d'ABS, acabat brillant imitació crom. Col·locació sobre moble. Inclús joc de fixació. El preu no inclou el moble ni l'aixeteria.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</si>
  <si>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</si>
  <si>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</si>
  <si>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</si>
  <si>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</si>
  <si>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</si>
  <si>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</si>
  <si>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</si>
  <si>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mt30sng050cd</t>
  </si>
  <si>
    <t xml:space="preserve">U</t>
  </si>
  <si>
    <t xml:space="preserve">Lavabo per col·locar sobre moble, d'argila refractària, acabat termoesmaltat, color blanc, de 900x480x168 mm, amb sobreeixidor, segons UNE 67001.</t>
  </si>
  <si>
    <t xml:space="preserve">mt30asg010a</t>
  </si>
  <si>
    <t xml:space="preserve">U</t>
  </si>
  <si>
    <t xml:space="preserve">Vàlvula de desguàs de llautó cromat, de 60 mm de longitud, amb tap de desguàs integrat exterior amb botó d'accionament.</t>
  </si>
  <si>
    <t xml:space="preserve">mt30asg070aa</t>
  </si>
  <si>
    <t xml:space="preserve">U</t>
  </si>
  <si>
    <t xml:space="preserve">Sifó botella de ABS, acabat brillant imitació crom, amb sortida de 32 mm de diàmetre exterior, per a lavabo, amb embellidor.</t>
  </si>
  <si>
    <t xml:space="preserve">Subtotal materials:</t>
  </si>
  <si>
    <t xml:space="preserve">Mà d'obra</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</si>
  <si>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</si>
  <si>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</si>
  <si>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</si>
  <si>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</si>
  <si>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</si>
  <si>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</si>
  <si>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</si>
  <si>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344,76€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</si>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</sst>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4.46"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556.49</v>
      </c>
      <c r="G10" s="12">
        <f ca="1">ROUND(INDIRECT(ADDRESS(ROW()+(0), COLUMN()+(-2), 1))*INDIRECT(ADDRESS(ROW()+(0), COLUMN()+(-1), 1)), 2)</f>
        <v>556.49</v>
      </c>
    </row>
    <row r="11" spans="1:7" ht="24.00" thickBot="1" customHeight="1">
      <c r="A11" s="1" t="s">
        <v>15</v>
      </c>
      <c r="B11" s="1"/>
      <c r="C11" s="10" t="s">
        <v>16</v>
      </c>
      <c r="D11" s="1" t="s">
        <v>17</v>
      </c>
      <c r="E11" s="11">
        <v>1</v>
      </c>
      <c r="F11" s="12">
        <v>55.68</v>
      </c>
      <c r="G11" s="12">
        <f ca="1">ROUND(INDIRECT(ADDRESS(ROW()+(0), COLUMN()+(-2), 1))*INDIRECT(ADDRESS(ROW()+(0), COLUMN()+(-1), 1)), 2)</f>
        <v>55.68</v>
      </c>
    </row>
    <row r="12" spans="1:7" ht="24.00" thickBot="1" customHeight="1">
      <c r="A12" s="1" t="s">
        <v>18</v>
      </c>
      <c r="B12" s="1"/>
      <c r="C12" s="10" t="s">
        <v>19</v>
      </c>
      <c r="D12" s="1" t="s">
        <v>20</v>
      </c>
      <c r="E12" s="13">
        <v>1</v>
      </c>
      <c r="F12" s="14">
        <v>47.24</v>
      </c>
      <c r="G12" s="14">
        <f ca="1">ROUND(INDIRECT(ADDRESS(ROW()+(0), COLUMN()+(-2), 1))*INDIRECT(ADDRESS(ROW()+(0), COLUMN()+(-1), 1)), 2)</f>
        <v>47.24</v>
      </c>
    </row>
    <row r="13" spans="1:7" ht="13.50" thickBot="1" customHeight="1">
      <c r="A13" s="15"/>
      <c r="B13" s="15"/>
      <c r="C13" s="15"/>
      <c r="D13" s="15"/>
      <c r="E13" s="9" t="s">
        <v>21</v>
      </c>
      <c r="F13" s="9"/>
      <c r="G13" s="17">
        <f ca="1">ROUND(SUM(INDIRECT(ADDRESS(ROW()+(-1), COLUMN()+(0), 1)),INDIRECT(ADDRESS(ROW()+(-2), COLUMN()+(0), 1)),INDIRECT(ADDRESS(ROW()+(-3), COLUMN()+(0), 1))), 2)</f>
        <v>659.41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2.036</v>
      </c>
      <c r="F15" s="14">
        <v>29.34</v>
      </c>
      <c r="G15" s="14">
        <f ca="1">ROUND(INDIRECT(ADDRESS(ROW()+(0), COLUMN()+(-2), 1))*INDIRECT(ADDRESS(ROW()+(0), COLUMN()+(-1), 1)), 2)</f>
        <v>59.74</v>
      </c>
    </row>
    <row r="16" spans="1:7" ht="13.50" thickBot="1" customHeight="1">
      <c r="A16" s="15"/>
      <c r="B16" s="15"/>
      <c r="C16" s="15"/>
      <c r="D16" s="15"/>
      <c r="E16" s="9" t="s">
        <v>26</v>
      </c>
      <c r="F16" s="9"/>
      <c r="G16" s="17">
        <f ca="1">ROUND(SUM(INDIRECT(ADDRESS(ROW()+(-1), COLUMN()+(0), 1))), 2)</f>
        <v>59.74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719.15</v>
      </c>
      <c r="G18" s="14">
        <f ca="1">ROUND(INDIRECT(ADDRESS(ROW()+(0), COLUMN()+(-2), 1))*INDIRECT(ADDRESS(ROW()+(0), COLUMN()+(-1), 1))/100, 2)</f>
        <v>14.38</v>
      </c>
    </row>
    <row r="19" spans="1:7" ht="13.50" thickBot="1" customHeight="1">
      <c r="A19" s="21" t="s">
        <v>30</v>
      </c>
      <c r="B19" s="21"/>
      <c r="C19" s="22"/>
      <c r="D19" s="23"/>
      <c r="E19" s="24" t="s">
        <v>31</v>
      </c>
      <c r="F19" s="25"/>
      <c r="G19" s="26">
        <f ca="1">ROUND(SUM(INDIRECT(ADDRESS(ROW()+(-1), COLUMN()+(0), 1)),INDIRECT(ADDRESS(ROW()+(-3), COLUMN()+(0), 1)),INDIRECT(ADDRESS(ROW()+(-6), COLUMN()+(0), 1))), 2)</f>
        <v>733.53</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