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<sst xmlns="http://schemas.openxmlformats.org/spreadsheetml/2006/main" count="54" uniqueCount="54">
  <si>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</si>
  <si>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SAC005</t>
  </si>
  <si>
    <t xml:space="preserve">U</t>
  </si>
  <si>
    <t xml:space="preserve">Conjunt d'aparells sanitaris.</t>
  </si>
  <si>
    <r>
      <rPr>
        <sz val="8.25"/>
        <color rgb="FF000000"/>
        <rFont val="Arial"/>
        <family val="2"/>
      </rPr>
      <t xml:space="preserve">Conjunt d'aparells sanitaris en bany format per: lavabo de porcellana sanitària, amb peu, gamma bàsica, color blanc, de 520x410 mm; inodor de porcellana sanitària, amb tanc baix, gamma bàsica, color blanc, amb seient i tapa lacats, mecanisme de descàrrega de 3/6 litres, amb joc de fixació i colze d'evacuació; bidet de porcellana sanitària, gamma bàsica, color blanc, sense tapa. Inclús desguàs, aixetes de regulació, enllaços d'alimentació flexibles i closa amb silicona.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</si>
  <si>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</si>
  <si>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</si>
  <si>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</si>
  <si>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</si>
  <si>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</si>
  <si>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</si>
  <si>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</si>
  <si>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mt30lps010aa</t>
  </si>
  <si>
    <t xml:space="preserve">U</t>
  </si>
  <si>
    <t xml:space="preserve">Lavabo de porcellana sanitària, amb peu, gamma bàsica, color blanc, de 520x410 mm, amb joc de fixació, segons UNE 67001.</t>
  </si>
  <si>
    <t xml:space="preserve">mt30ips010a</t>
  </si>
  <si>
    <t xml:space="preserve">U</t>
  </si>
  <si>
    <t xml:space="preserve">Inodor de porcellana sanitària, amb tanc baix, gamma bàsica, color blanc, amb seient i tapa lacats, mecanisme de descàrrega de 3/6 litres, amb joc de fixació i colze d'evacuació, segons UNE-EN 997.</t>
  </si>
  <si>
    <t xml:space="preserve">mt30bps010a</t>
  </si>
  <si>
    <t xml:space="preserve">U</t>
  </si>
  <si>
    <t xml:space="preserve">Bidet de porcellana sanitària, gamma bàsica, color blanc, sense tapa, amb joc de fixació, segons UNE 67001.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</si>
  <si>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</si>
  <si>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</si>
  <si>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</si>
  <si>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mt38tew010a</t>
  </si>
  <si>
    <t xml:space="preserve">U</t>
  </si>
  <si>
    <t xml:space="preserve">Tirantet flexible de 20 cm i 1/2" de diàmetre.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</si>
  <si>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</si>
  <si>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</si>
  <si>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</si>
  <si>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</si>
  <si>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</si>
  <si>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</si>
  <si>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</si>
  <si>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</si>
  <si>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</si>
  <si>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</si>
  <si>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</si>
  <si>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</si>
  <si>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</si>
  <si>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</si>
  <si>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</si>
  <si>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266,99€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</si>
  <si>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</si>
  <si>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</si>
  <si>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</si>
  <si>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</si>
  <si>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</si>
  <si>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</si>
  <si>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Inodoros y conjuntos de inodoros con sifón incorporado.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</si>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</sst>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63" customWidth="1"/>
    <col min="5" max="5" width="73.44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104.43</v>
      </c>
      <c r="I10" s="12">
        <f ca="1">ROUND(INDIRECT(ADDRESS(ROW()+(0), COLUMN()+(-3), 1))*INDIRECT(ADDRESS(ROW()+(0), COLUMN()+(-1), 1)), 2)</f>
        <v>104.43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226.65</v>
      </c>
      <c r="I11" s="12">
        <f ca="1">ROUND(INDIRECT(ADDRESS(ROW()+(0), COLUMN()+(-3), 1))*INDIRECT(ADDRESS(ROW()+(0), COLUMN()+(-1), 1)), 2)</f>
        <v>226.65</v>
      </c>
      <c r="J11" s="12"/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60.3</v>
      </c>
      <c r="I12" s="12">
        <f ca="1">ROUND(INDIRECT(ADDRESS(ROW()+(0), COLUMN()+(-3), 1))*INDIRECT(ADDRESS(ROW()+(0), COLUMN()+(-1), 1)), 2)</f>
        <v>60.3</v>
      </c>
      <c r="J12" s="12"/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1"/>
      <c r="H13" s="12">
        <v>10.95</v>
      </c>
      <c r="I13" s="12">
        <f ca="1">ROUND(INDIRECT(ADDRESS(ROW()+(0), COLUMN()+(-3), 1))*INDIRECT(ADDRESS(ROW()+(0), COLUMN()+(-1), 1)), 2)</f>
        <v>21.9</v>
      </c>
      <c r="J13" s="12"/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1"/>
      <c r="H14" s="12">
        <v>8</v>
      </c>
      <c r="I14" s="12">
        <f ca="1">ROUND(INDIRECT(ADDRESS(ROW()+(0), COLUMN()+(-3), 1))*INDIRECT(ADDRESS(ROW()+(0), COLUMN()+(-1), 1)), 2)</f>
        <v>8</v>
      </c>
      <c r="J14" s="12"/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0.036</v>
      </c>
      <c r="G15" s="13"/>
      <c r="H15" s="14">
        <v>7.5</v>
      </c>
      <c r="I15" s="14">
        <f ca="1">ROUND(INDIRECT(ADDRESS(ROW()+(0), COLUMN()+(-3), 1))*INDIRECT(ADDRESS(ROW()+(0), COLUMN()+(-1), 1)), 2)</f>
        <v>0.27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421.55</v>
      </c>
      <c r="J16" s="17"/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5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2.932</v>
      </c>
      <c r="G18" s="11"/>
      <c r="H18" s="12">
        <v>29.34</v>
      </c>
      <c r="I18" s="12">
        <f ca="1">ROUND(INDIRECT(ADDRESS(ROW()+(0), COLUMN()+(-3), 1))*INDIRECT(ADDRESS(ROW()+(0), COLUMN()+(-1), 1)), 2)</f>
        <v>86.02</v>
      </c>
      <c r="J18" s="12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1.955</v>
      </c>
      <c r="G19" s="13"/>
      <c r="H19" s="14">
        <v>25.25</v>
      </c>
      <c r="I19" s="14">
        <f ca="1">ROUND(INDIRECT(ADDRESS(ROW()+(0), COLUMN()+(-3), 1))*INDIRECT(ADDRESS(ROW()+(0), COLUMN()+(-1), 1)), 2)</f>
        <v>49.36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135.38</v>
      </c>
      <c r="J20" s="17"/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3"/>
      <c r="H22" s="14">
        <f ca="1">ROUND(SUM(INDIRECT(ADDRESS(ROW()+(-2), COLUMN()+(1), 1)),INDIRECT(ADDRESS(ROW()+(-6), COLUMN()+(1), 1))), 2)</f>
        <v>556.93</v>
      </c>
      <c r="I22" s="14">
        <f ca="1">ROUND(INDIRECT(ADDRESS(ROW()+(0), COLUMN()+(-3), 1))*INDIRECT(ADDRESS(ROW()+(0), COLUMN()+(-1), 1))/100, 2)</f>
        <v>11.14</v>
      </c>
      <c r="J22" s="14"/>
    </row>
    <row r="23" spans="1:10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568.07</v>
      </c>
      <c r="J23" s="26"/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 t="s">
        <v>46</v>
      </c>
      <c r="H26" s="27"/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1.12201e+006</v>
      </c>
      <c r="G27" s="29">
        <v>162013</v>
      </c>
      <c r="H27" s="29"/>
      <c r="I27" s="29"/>
      <c r="J27" s="29">
        <v>4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32" t="s">
        <v>50</v>
      </c>
      <c r="B29" s="32"/>
      <c r="C29" s="32"/>
      <c r="D29" s="32"/>
      <c r="E29" s="32"/>
      <c r="F29" s="33">
        <v>132013</v>
      </c>
      <c r="G29" s="33">
        <v>132013</v>
      </c>
      <c r="H29" s="33"/>
      <c r="I29" s="33"/>
      <c r="J29" s="33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3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H20"/>
    <mergeCell ref="I20:J20"/>
    <mergeCell ref="A21:C21"/>
    <mergeCell ref="E21:G21"/>
    <mergeCell ref="I21:J21"/>
    <mergeCell ref="A22:C22"/>
    <mergeCell ref="F22:G22"/>
    <mergeCell ref="I22:J22"/>
    <mergeCell ref="A23:E23"/>
    <mergeCell ref="F23:H23"/>
    <mergeCell ref="I23:J23"/>
    <mergeCell ref="A26:E26"/>
    <mergeCell ref="G26:I26"/>
    <mergeCell ref="A27:E27"/>
    <mergeCell ref="G27:I27"/>
    <mergeCell ref="J27:J29"/>
    <mergeCell ref="A28:E28"/>
    <mergeCell ref="G28:I28"/>
    <mergeCell ref="A29:E29"/>
    <mergeCell ref="G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