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<sst xmlns="http://schemas.openxmlformats.org/spreadsheetml/2006/main" count="53" uniqueCount="53">
  <si>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</si>
  <si>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RUL010</t>
  </si>
  <si>
    <t xml:space="preserve">m²</t>
  </si>
  <si>
    <t xml:space="preserve">Reparació de revestiment amb morter de calç sense additius. Sistema "CUMEN".</t>
  </si>
  <si>
    <r>
      <rPr>
        <sz val="8.25"/>
        <color rgb="FF000000"/>
        <rFont val="Arial"/>
        <family val="2"/>
      </rPr>
      <t xml:space="preserve">Reparació de revestiment amb morter de calç sense additius, sobre suport d'entramat lleuger de fusta i palla, sistema "CUMEN". PREPARACIÓ DEL SUPORT: picat d'arrebossat de ciment, per eliminar les parts soltes presents en el 20% de la superfície suport, amb mitjans manuals. CAPA D'ADHERÈNCIA: una primera capa de beurada fluida, tipus CL 90-S ML, a base de calç aèria hidratada, "CUMEN", amb una relació aigua/calç de 2,7 dosificada en pes i 300 kg/m³ de calç i una segona capa de pasta de calç, tipus CL 90-S PL, a base de calç aèria hidratada, "CUMEN", amb una relació aigua/calç de 2 dosificada en pes i 350 kg/m³ de calç. CAPA BASE: aplicació manual d'arrebossat de morter natural de calç sense additius, Mortero Cal Base "CUMEN", tipus GP CSII W1, segons UNE-EN 998-1, de color Natural, de 15 mm d'espessor, reglejat, amb acabat rugós. CAPA D'ACABAT: aplicació manual d'arrebossat de morter natural de calç sense additius, Mortero Cal Fino "CUMEN", tipus CR CSII W1, segons UNE-EN 998-1, de color Blanco Romano, de 7 mm d'espessor, amb acabat remolinat.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</si>
  <si>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</si>
  <si>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</si>
  <si>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</si>
  <si>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</si>
  <si>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</si>
  <si>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</si>
  <si>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</si>
  <si>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</si>
  <si>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</si>
  <si>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</si>
  <si>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mt08cal011b</t>
  </si>
  <si>
    <t xml:space="preserve">kg</t>
  </si>
  <si>
    <t xml:space="preserve">Calç aèria hidratada, "CUMEN", tipus CL 90-S, segons UNE-EN 459-1, en sacs.</t>
  </si>
  <si>
    <t xml:space="preserve">mt28mcu010ge</t>
  </si>
  <si>
    <t xml:space="preserve">kg</t>
  </si>
  <si>
    <t xml:space="preserve">Morter natural de calç sense additius, Mortero Cal Base "CUMEN", tipus GP CSII W1, segons UNE-EN 998-1, per a ús en interiors o en exteriors, de color Natural, compost per calç hidratada en pols CL 90-S, segons UNE-EN 459-1, i àrids seleccionats amb granulometria de fins a 3 mm de diàmetre, sense pigmentació, subministrat en sacs.</t>
  </si>
  <si>
    <t xml:space="preserve">mt28mcu010hb</t>
  </si>
  <si>
    <t xml:space="preserve">kg</t>
  </si>
  <si>
    <t xml:space="preserve">Morter natural de calç sense additius, Mortero Cal Fino "CUMEN", tipus CR CSII W1, segons UNE-EN 998-1, per a ús en interiors o en exteriors, de color Blanco Romano, compost per calç hidratada en pols CL 90-S, segons UNE-EN 459-1, àrids seleccionats amb granulometria de fins a 3 mm de diàmetre i pigments minerals, subministrat en sacs.</t>
  </si>
  <si>
    <t xml:space="preserve">Subtotal materials: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</si>
  <si>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</si>
  <si>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</si>
  <si>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</si>
  <si>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</si>
  <si>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mo039</t>
  </si>
  <si>
    <t xml:space="preserve">h</t>
  </si>
  <si>
    <t xml:space="preserve">Oficial 1ª revocador.</t>
  </si>
  <si>
    <t xml:space="preserve">mo111</t>
  </si>
  <si>
    <t xml:space="preserve">h</t>
  </si>
  <si>
    <t xml:space="preserve">Peó especialitzat revocador.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</si>
  <si>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</si>
  <si>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</si>
  <si>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</si>
  <si>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</si>
  <si>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</si>
  <si>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</si>
  <si>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</si>
  <si>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</si>
  <si>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</si>
  <si>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</si>
  <si>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459-1:2010</t>
  </si>
  <si>
    <t xml:space="preserve">2+</t>
  </si>
  <si>
    <t xml:space="preserve">Cales para la construcción. Parte 1: Definiciones, especificaciones y criterios de conformidad</t>
  </si>
  <si>
    <t xml:space="preserve">EN  998-1:2016</t>
  </si>
  <si>
    <t xml:space="preserve">Especificaciones de los morteros para albañilería. Parte 1: Morteros para revoco y enlucido.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</si>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</sst>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12" customWidth="1"/>
    <col min="4" max="4" width="74.12" customWidth="1"/>
    <col min="5" max="5" width="1.02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1.023</v>
      </c>
      <c r="G10" s="11"/>
      <c r="H10" s="12">
        <v>1.5</v>
      </c>
      <c r="I10" s="12">
        <f ca="1">ROUND(INDIRECT(ADDRESS(ROW()+(0), COLUMN()+(-3), 1))*INDIRECT(ADDRESS(ROW()+(0), COLUMN()+(-1), 1)), 2)</f>
        <v>1.53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1.3</v>
      </c>
      <c r="G11" s="11"/>
      <c r="H11" s="12">
        <v>0.45</v>
      </c>
      <c r="I11" s="12">
        <f ca="1">ROUND(INDIRECT(ADDRESS(ROW()+(0), COLUMN()+(-3), 1))*INDIRECT(ADDRESS(ROW()+(0), COLUMN()+(-1), 1)), 2)</f>
        <v>0.59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30</v>
      </c>
      <c r="G12" s="11"/>
      <c r="H12" s="12">
        <v>0.25</v>
      </c>
      <c r="I12" s="12">
        <f ca="1">ROUND(INDIRECT(ADDRESS(ROW()+(0), COLUMN()+(-3), 1))*INDIRECT(ADDRESS(ROW()+(0), COLUMN()+(-1), 1)), 2)</f>
        <v>7.5</v>
      </c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14</v>
      </c>
      <c r="G13" s="13"/>
      <c r="H13" s="14">
        <v>0.4</v>
      </c>
      <c r="I13" s="14">
        <f ca="1">ROUND(INDIRECT(ADDRESS(ROW()+(0), COLUMN()+(-3), 1))*INDIRECT(ADDRESS(ROW()+(0), COLUMN()+(-1), 1)), 2)</f>
        <v>5.6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15.22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0.198</v>
      </c>
      <c r="G16" s="11"/>
      <c r="H16" s="12">
        <v>23.81</v>
      </c>
      <c r="I16" s="12">
        <f ca="1">ROUND(INDIRECT(ADDRESS(ROW()+(0), COLUMN()+(-3), 1))*INDIRECT(ADDRESS(ROW()+(0), COLUMN()+(-1), 1)), 2)</f>
        <v>4.71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1">
        <v>1.44</v>
      </c>
      <c r="G17" s="11"/>
      <c r="H17" s="12">
        <v>28.42</v>
      </c>
      <c r="I17" s="12">
        <f ca="1">ROUND(INDIRECT(ADDRESS(ROW()+(0), COLUMN()+(-3), 1))*INDIRECT(ADDRESS(ROW()+(0), COLUMN()+(-1), 1)), 2)</f>
        <v>40.92</v>
      </c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3">
        <v>0.756</v>
      </c>
      <c r="G18" s="13"/>
      <c r="H18" s="14">
        <v>25.02</v>
      </c>
      <c r="I18" s="14">
        <f ca="1">ROUND(INDIRECT(ADDRESS(ROW()+(0), COLUMN()+(-3), 1))*INDIRECT(ADDRESS(ROW()+(0), COLUMN()+(-1), 1)), 2)</f>
        <v>18.92</v>
      </c>
    </row>
    <row r="19" spans="1:9" ht="13.50" thickBot="1" customHeight="1">
      <c r="A19" s="15"/>
      <c r="B19" s="15"/>
      <c r="C19" s="15"/>
      <c r="D19" s="15"/>
      <c r="E19" s="15"/>
      <c r="F19" s="9" t="s">
        <v>35</v>
      </c>
      <c r="G19" s="9"/>
      <c r="H19" s="9"/>
      <c r="I19" s="17">
        <f ca="1">ROUND(SUM(INDIRECT(ADDRESS(ROW()+(-1), COLUMN()+(0), 1)),INDIRECT(ADDRESS(ROW()+(-2), COLUMN()+(0), 1)),INDIRECT(ADDRESS(ROW()+(-3), COLUMN()+(0), 1))), 2)</f>
        <v>64.55</v>
      </c>
    </row>
    <row r="20" spans="1:9" ht="13.50" thickBot="1" customHeight="1">
      <c r="A20" s="15">
        <v>3</v>
      </c>
      <c r="B20" s="15"/>
      <c r="C20" s="15"/>
      <c r="D20" s="18" t="s">
        <v>36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37</v>
      </c>
      <c r="D21" s="19" t="s">
        <v>38</v>
      </c>
      <c r="E21" s="19"/>
      <c r="F21" s="13">
        <v>2</v>
      </c>
      <c r="G21" s="13"/>
      <c r="H21" s="14">
        <f ca="1">ROUND(SUM(INDIRECT(ADDRESS(ROW()+(-2), COLUMN()+(1), 1)),INDIRECT(ADDRESS(ROW()+(-7), COLUMN()+(1), 1))), 2)</f>
        <v>79.77</v>
      </c>
      <c r="I21" s="14">
        <f ca="1">ROUND(INDIRECT(ADDRESS(ROW()+(0), COLUMN()+(-3), 1))*INDIRECT(ADDRESS(ROW()+(0), COLUMN()+(-1), 1))/100, 2)</f>
        <v>1.6</v>
      </c>
    </row>
    <row r="22" spans="1:9" ht="13.50" thickBot="1" customHeight="1">
      <c r="A22" s="21" t="s">
        <v>39</v>
      </c>
      <c r="B22" s="21"/>
      <c r="C22" s="22"/>
      <c r="D22" s="23"/>
      <c r="E22" s="23"/>
      <c r="F22" s="24" t="s">
        <v>40</v>
      </c>
      <c r="G22" s="24"/>
      <c r="H22" s="25"/>
      <c r="I22" s="26">
        <f ca="1">ROUND(SUM(INDIRECT(ADDRESS(ROW()+(-1), COLUMN()+(0), 1)),INDIRECT(ADDRESS(ROW()+(-3), COLUMN()+(0), 1)),INDIRECT(ADDRESS(ROW()+(-8), COLUMN()+(0), 1))), 2)</f>
        <v>81.37</v>
      </c>
    </row>
    <row r="25" spans="1:9" ht="13.50" thickBot="1" customHeight="1">
      <c r="A25" s="27" t="s">
        <v>41</v>
      </c>
      <c r="B25" s="27"/>
      <c r="C25" s="27"/>
      <c r="D25" s="27"/>
      <c r="E25" s="27" t="s">
        <v>42</v>
      </c>
      <c r="F25" s="27"/>
      <c r="G25" s="27" t="s">
        <v>43</v>
      </c>
      <c r="H25" s="27"/>
      <c r="I25" s="27" t="s">
        <v>44</v>
      </c>
    </row>
    <row r="26" spans="1:9" ht="13.50" thickBot="1" customHeight="1">
      <c r="A26" s="28" t="s">
        <v>45</v>
      </c>
      <c r="B26" s="28"/>
      <c r="C26" s="28"/>
      <c r="D26" s="28"/>
      <c r="E26" s="29">
        <v>162011</v>
      </c>
      <c r="F26" s="29"/>
      <c r="G26" s="29">
        <v>162012</v>
      </c>
      <c r="H26" s="29"/>
      <c r="I26" s="29" t="s">
        <v>46</v>
      </c>
    </row>
    <row r="27" spans="1:9" ht="13.50" thickBot="1" customHeight="1">
      <c r="A27" s="30" t="s">
        <v>47</v>
      </c>
      <c r="B27" s="30"/>
      <c r="C27" s="30"/>
      <c r="D27" s="30"/>
      <c r="E27" s="31"/>
      <c r="F27" s="31"/>
      <c r="G27" s="31"/>
      <c r="H27" s="31"/>
      <c r="I27" s="31"/>
    </row>
    <row r="28" spans="1:9" ht="13.50" thickBot="1" customHeight="1">
      <c r="A28" s="28" t="s">
        <v>48</v>
      </c>
      <c r="B28" s="28"/>
      <c r="C28" s="28"/>
      <c r="D28" s="28"/>
      <c r="E28" s="29">
        <v>1.18202e+006</v>
      </c>
      <c r="F28" s="29"/>
      <c r="G28" s="29">
        <v>1.18202e+006</v>
      </c>
      <c r="H28" s="29"/>
      <c r="I28" s="29">
        <v>4</v>
      </c>
    </row>
    <row r="29" spans="1:9" ht="13.50" thickBot="1" customHeight="1">
      <c r="A29" s="30" t="s">
        <v>49</v>
      </c>
      <c r="B29" s="30"/>
      <c r="C29" s="30"/>
      <c r="D29" s="30"/>
      <c r="E29" s="31"/>
      <c r="F29" s="31"/>
      <c r="G29" s="31"/>
      <c r="H29" s="31"/>
      <c r="I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</row>
  </sheetData>
  <mergeCells count="6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E22"/>
    <mergeCell ref="F22:H22"/>
    <mergeCell ref="A25:D25"/>
    <mergeCell ref="E25:F25"/>
    <mergeCell ref="G25:H25"/>
    <mergeCell ref="A26:D26"/>
    <mergeCell ref="E26:F27"/>
    <mergeCell ref="G26:H27"/>
    <mergeCell ref="I26:I27"/>
    <mergeCell ref="A27:D27"/>
    <mergeCell ref="A28:D28"/>
    <mergeCell ref="E28:F29"/>
    <mergeCell ref="G28:H29"/>
    <mergeCell ref="I28:I29"/>
    <mergeCell ref="A29:D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