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<sst xmlns="http://schemas.openxmlformats.org/spreadsheetml/2006/main" count="46" uniqueCount="46">
  <si>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</si>
  <si>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RSI008</t>
  </si>
  <si>
    <t xml:space="preserve">m²</t>
  </si>
  <si>
    <t xml:space="preserve">Paviment industrial, sistema Paviland Industrial "GRUPO PUMA".</t>
  </si>
  <si>
    <r>
      <rPr>
        <sz val="8.25"/>
        <color rgb="FF000000"/>
        <rFont val="Arial"/>
        <family val="2"/>
      </rPr>
      <t xml:space="preserve">Paviment industrial, realitzat amb el sistema Paviland Industrial "GRUPO PUMA", constituït per: solera de formigó amb addició de fibres de 20 cm d'espessor, realitzada amb formigó HM-20/B/20/X0 fabricat en central i abocament des de camió amb un contingut de fibres sense funció estructural, fibres de polipropilè Paviland Fibras "GRUPO PUMA" de 0,6 kg/m³, estès i vibrat manual mitjançant regla vibrant; i aplicació sobre el formigó fresc de capa de rodolament de morter enduridor Paviland Industrial "GRUPO PUMA", color Gris (4 kg/m²), amb acabat superficial mitjançant remolinat mecànic. El preu no inclou la base de la solera ni l'execució i el segellat dels junts.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</si>
  <si>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</si>
  <si>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</si>
  <si>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</si>
  <si>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</si>
  <si>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</si>
  <si>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</si>
  <si>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</si>
  <si>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mt10hmf010tLb</t>
  </si>
  <si>
    <t xml:space="preserve">m³</t>
  </si>
  <si>
    <t xml:space="preserve">Formigó HM-20/B/20/X0, fabricat en central.</t>
  </si>
  <si>
    <t xml:space="preserve">mt08fip010d</t>
  </si>
  <si>
    <t xml:space="preserve">kg</t>
  </si>
  <si>
    <t xml:space="preserve">Fibres de polipropilè Paviland Fibras "GRUPO PUMA", per a preveure fissures per retracció en elements de formigó.</t>
  </si>
  <si>
    <t xml:space="preserve">mt09hip010cs</t>
  </si>
  <si>
    <t xml:space="preserve">kg</t>
  </si>
  <si>
    <t xml:space="preserve">Morter enduridor Paviland Industrial "GRUPO PUMA", color Gris, compost de ciment d'alta resistència, àrids seleccionats, pigments i additius, d'alta resistència a la abrasió, aplicat com acabat del formigó arremolinat, espolsat superficialment a sobre el formigó fresc.</t>
  </si>
  <si>
    <t xml:space="preserve">Subtotal materials:</t>
  </si>
  <si>
    <t xml:space="preserve">Equip i maquinària</t>
  </si>
  <si>
    <t xml:space="preserve">mq04dua020b</t>
  </si>
  <si>
    <t xml:space="preserve">h</t>
  </si>
  <si>
    <t xml:space="preserve">Dúmper de descàrrega frontal de 2 t de càrrega útil.</t>
  </si>
  <si>
    <t xml:space="preserve">mq06vib020</t>
  </si>
  <si>
    <t xml:space="preserve">h</t>
  </si>
  <si>
    <t xml:space="preserve">Regla vibrant de 3 m.</t>
  </si>
  <si>
    <t xml:space="preserve">mq06fra010</t>
  </si>
  <si>
    <t xml:space="preserve">h</t>
  </si>
  <si>
    <t xml:space="preserve">Arremolinadora mecànica de formigó.</t>
  </si>
  <si>
    <t xml:space="preserve">Subtotal equip i maquinària:</t>
  </si>
  <si>
    <t xml:space="preserve">Mà d'obra</t>
  </si>
  <si>
    <t xml:space="preserve">mo121</t>
  </si>
  <si>
    <t xml:space="preserve">h</t>
  </si>
  <si>
    <t xml:space="preserve">Oficial 1ª aplicador de paviments industrials.</t>
  </si>
  <si>
    <t xml:space="preserve">mo122</t>
  </si>
  <si>
    <t xml:space="preserve">h</t>
  </si>
  <si>
    <t xml:space="preserve">Ajudant aplicador de paviments industrials.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</si>
  <si>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</si>
  <si>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</si>
  <si>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</si>
  <si>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</si>
  <si>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41,90€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</si>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</sst>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6.97" customWidth="1"/>
    <col min="4" max="4" width="71.74" customWidth="1"/>
    <col min="5" max="5" width="14.96" customWidth="1"/>
    <col min="6" max="6" width="12.24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0.21</v>
      </c>
      <c r="F10" s="12">
        <v>85.8</v>
      </c>
      <c r="G10" s="12">
        <f ca="1">ROUND(INDIRECT(ADDRESS(ROW()+(0), COLUMN()+(-2), 1))*INDIRECT(ADDRESS(ROW()+(0), COLUMN()+(-1), 1)), 2)</f>
        <v>18.02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0.12</v>
      </c>
      <c r="F11" s="12">
        <v>5.96</v>
      </c>
      <c r="G11" s="12">
        <f ca="1">ROUND(INDIRECT(ADDRESS(ROW()+(0), COLUMN()+(-2), 1))*INDIRECT(ADDRESS(ROW()+(0), COLUMN()+(-1), 1)), 2)</f>
        <v>0.72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4</v>
      </c>
      <c r="F12" s="14">
        <v>0.26</v>
      </c>
      <c r="G12" s="14">
        <f ca="1">ROUND(INDIRECT(ADDRESS(ROW()+(0), COLUMN()+(-2), 1))*INDIRECT(ADDRESS(ROW()+(0), COLUMN()+(-1), 1)), 2)</f>
        <v>1.04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19.78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0.045</v>
      </c>
      <c r="F15" s="12">
        <v>10.38</v>
      </c>
      <c r="G15" s="12">
        <f ca="1">ROUND(INDIRECT(ADDRESS(ROW()+(0), COLUMN()+(-2), 1))*INDIRECT(ADDRESS(ROW()+(0), COLUMN()+(-1), 1)), 2)</f>
        <v>0.47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0.037</v>
      </c>
      <c r="F16" s="12">
        <v>5.23</v>
      </c>
      <c r="G16" s="12">
        <f ca="1">ROUND(INDIRECT(ADDRESS(ROW()+(0), COLUMN()+(-2), 1))*INDIRECT(ADDRESS(ROW()+(0), COLUMN()+(-1), 1)), 2)</f>
        <v>0.19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0.643</v>
      </c>
      <c r="F17" s="14">
        <v>5.68</v>
      </c>
      <c r="G17" s="14">
        <f ca="1">ROUND(INDIRECT(ADDRESS(ROW()+(0), COLUMN()+(-2), 1))*INDIRECT(ADDRESS(ROW()+(0), COLUMN()+(-1), 1)), 2)</f>
        <v>3.65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1)),INDIRECT(ADDRESS(ROW()+(-3), COLUMN()+(0), 1))), 2)</f>
        <v>4.31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0.837</v>
      </c>
      <c r="F20" s="12">
        <v>28.42</v>
      </c>
      <c r="G20" s="12">
        <f ca="1">ROUND(INDIRECT(ADDRESS(ROW()+(0), COLUMN()+(-2), 1))*INDIRECT(ADDRESS(ROW()+(0), COLUMN()+(-1), 1)), 2)</f>
        <v>23.79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3">
        <v>1.008</v>
      </c>
      <c r="F21" s="14">
        <v>25.28</v>
      </c>
      <c r="G21" s="14">
        <f ca="1">ROUND(INDIRECT(ADDRESS(ROW()+(0), COLUMN()+(-2), 1))*INDIRECT(ADDRESS(ROW()+(0), COLUMN()+(-1), 1)), 2)</f>
        <v>25.48</v>
      </c>
    </row>
    <row r="22" spans="1:7" ht="13.50" thickBot="1" customHeight="1">
      <c r="A22" s="15"/>
      <c r="B22" s="15"/>
      <c r="C22" s="15"/>
      <c r="D22" s="15"/>
      <c r="E22" s="9" t="s">
        <v>40</v>
      </c>
      <c r="F22" s="9"/>
      <c r="G22" s="17">
        <f ca="1">ROUND(SUM(INDIRECT(ADDRESS(ROW()+(-1), COLUMN()+(0), 1)),INDIRECT(ADDRESS(ROW()+(-2), COLUMN()+(0), 1))), 2)</f>
        <v>49.27</v>
      </c>
    </row>
    <row r="23" spans="1:7" ht="13.50" thickBot="1" customHeight="1">
      <c r="A23" s="15">
        <v>4</v>
      </c>
      <c r="B23" s="15"/>
      <c r="C23" s="15"/>
      <c r="D23" s="18" t="s">
        <v>41</v>
      </c>
      <c r="E23" s="18"/>
      <c r="F23" s="15"/>
      <c r="G23" s="15"/>
    </row>
    <row r="24" spans="1:7" ht="13.50" thickBot="1" customHeight="1">
      <c r="A24" s="19"/>
      <c r="B24" s="19"/>
      <c r="C24" s="20" t="s">
        <v>42</v>
      </c>
      <c r="D24" s="19" t="s">
        <v>43</v>
      </c>
      <c r="E24" s="13">
        <v>2</v>
      </c>
      <c r="F24" s="14">
        <f ca="1">ROUND(SUM(INDIRECT(ADDRESS(ROW()+(-2), COLUMN()+(1), 1)),INDIRECT(ADDRESS(ROW()+(-6), COLUMN()+(1), 1)),INDIRECT(ADDRESS(ROW()+(-11), COLUMN()+(1), 1))), 2)</f>
        <v>73.36</v>
      </c>
      <c r="G24" s="14">
        <f ca="1">ROUND(INDIRECT(ADDRESS(ROW()+(0), COLUMN()+(-2), 1))*INDIRECT(ADDRESS(ROW()+(0), COLUMN()+(-1), 1))/100, 2)</f>
        <v>1.47</v>
      </c>
    </row>
    <row r="25" spans="1:7" ht="13.50" thickBot="1" customHeight="1">
      <c r="A25" s="21" t="s">
        <v>44</v>
      </c>
      <c r="B25" s="21"/>
      <c r="C25" s="22"/>
      <c r="D25" s="23"/>
      <c r="E25" s="24" t="s">
        <v>45</v>
      </c>
      <c r="F25" s="25"/>
      <c r="G25" s="26">
        <f ca="1">ROUND(SUM(INDIRECT(ADDRESS(ROW()+(-1), COLUMN()+(0), 1)),INDIRECT(ADDRESS(ROW()+(-3), COLUMN()+(0), 1)),INDIRECT(ADDRESS(ROW()+(-7), COLUMN()+(0), 1)),INDIRECT(ADDRESS(ROW()+(-12), COLUMN()+(0), 1))), 2)</f>
        <v>74.83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