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<sst xmlns="http://schemas.openxmlformats.org/spreadsheetml/2006/main" count="59" uniqueCount="59">
  <si>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</si>
  <si>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RSI007</t>
  </si>
  <si>
    <t xml:space="preserve">m²</t>
  </si>
  <si>
    <t xml:space="preserve">Paviment industrial de formigó tractat superficialment amb recobriment cimentós.</t>
  </si>
  <si>
    <r>
      <rPr>
        <sz val="8.25"/>
        <color rgb="FF000000"/>
        <rFont val="Arial"/>
        <family val="2"/>
      </rPr>
      <t xml:space="preserve">Paviment industrial, apte per a soterranis, constituït per: solera de formigó amb addició de fibres de 20 cm d'espessor, realitzada amb formigó HM-20/B/20/X0 fabricat en central i abocament des de camió amb un contingut de fibres sense funció estructural, fibres de vidre resistents als àlcalis (AR) de 2 kg/m³, estès i vibrat manual mitjançant regla vibrant; i aplicació sobre el formigó fresc de capa de rodolament de morter enduridor CT - C60 - F10 - A6, segons UNE-EN 13813, color gris (5 kg/m²), amb acabat superficial mitjançant remolinat i polit mecànics. El preu no inclou la base de la solera ni l'execució i el segellat dels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</si>
  <si>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</si>
  <si>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</si>
  <si>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</si>
  <si>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</si>
  <si>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</si>
  <si>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</si>
  <si>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</si>
  <si>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</si>
  <si>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</si>
  <si>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</si>
  <si>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mt08fic020b</t>
  </si>
  <si>
    <t xml:space="preserve">kg</t>
  </si>
  <si>
    <t xml:space="preserve">Fibres de vidre resistents als àlcalis (AR), amb un contingut mínim de zirconi del 17,1%, de 13 mm de longitud i 13,5 micres de diàmetre, amb 100 filaments per bri units entre si mitjançant adhesiu, límit elàstic 74000 N/mm², resistència a tracció 1620 MPa, per a preveure fissures per retracció en elements de formigó, segons UNE-EN 15422.</t>
  </si>
  <si>
    <t xml:space="preserve">mt09bnc010b</t>
  </si>
  <si>
    <t xml:space="preserve">kg</t>
  </si>
  <si>
    <t xml:space="preserve">Morter enduridor, CT - C60 - F10 - A6, segons UNE-EN 13813, color gris, compost de ciment, àrids seleccionats de quars, pigments orgànics i additius, de baixa porositat, amb una densitat aparent de 1330 kg/m³, amb resistència als olis i a la gasolina, una resistència a la compressió de 75000 kN/m² i una resistència a la abrasió segons el mètode Böhme UNE-EN 13892-3 de 6 cm³ / 50 cm².</t>
  </si>
  <si>
    <t xml:space="preserve">Subtotal materials:</t>
  </si>
  <si>
    <t xml:space="preserve">Equip i maquinària</t>
  </si>
  <si>
    <t xml:space="preserve">mq04dua020b</t>
  </si>
  <si>
    <t xml:space="preserve">h</t>
  </si>
  <si>
    <t xml:space="preserve">Dúmper de descàrrega frontal de 2 t de càrrega útil.</t>
  </si>
  <si>
    <t xml:space="preserve">mq06vib020</t>
  </si>
  <si>
    <t xml:space="preserve">h</t>
  </si>
  <si>
    <t xml:space="preserve">Regla vibrant de 3 m.</t>
  </si>
  <si>
    <t xml:space="preserve">mq06fra010</t>
  </si>
  <si>
    <t xml:space="preserve">h</t>
  </si>
  <si>
    <t xml:space="preserve">Arremolinadora mecànica de formigó.</t>
  </si>
  <si>
    <t xml:space="preserve">mq06aca030</t>
  </si>
  <si>
    <t xml:space="preserve">h</t>
  </si>
  <si>
    <t xml:space="preserve">Polidora per a paviments de formigó, composta per plats giratoris als que s'acoblen una sèrie de moles abrasives diamantades, refrigerades amb aigua, amb sistema d'aspiració.</t>
  </si>
  <si>
    <t xml:space="preserve">Subtotal equip i maquinària:</t>
  </si>
  <si>
    <t xml:space="preserve">Mà d'obra</t>
  </si>
  <si>
    <t xml:space="preserve">mo121</t>
  </si>
  <si>
    <t xml:space="preserve">h</t>
  </si>
  <si>
    <t xml:space="preserve">Oficial 1ª aplicador de paviments industrials.</t>
  </si>
  <si>
    <t xml:space="preserve">mo122</t>
  </si>
  <si>
    <t xml:space="preserve">h</t>
  </si>
  <si>
    <t xml:space="preserve">Ajudant aplicador de paviments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</si>
  <si>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</si>
  <si>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</si>
  <si>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</si>
  <si>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</si>
  <si>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45,20€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</si>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</sst>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6.97" customWidth="1"/>
    <col min="4" max="4" width="71.74" customWidth="1"/>
    <col min="5" max="5" width="2.21" customWidth="1"/>
    <col min="6" max="6" width="11.73" customWidth="1"/>
    <col min="7" max="7" width="1.02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0.21</v>
      </c>
      <c r="F10" s="11"/>
      <c r="G10" s="11"/>
      <c r="H10" s="12">
        <v>85.8</v>
      </c>
      <c r="I10" s="12">
        <f ca="1">ROUND(INDIRECT(ADDRESS(ROW()+(0), COLUMN()+(-4), 1))*INDIRECT(ADDRESS(ROW()+(0), COLUMN()+(-1), 1)), 2)</f>
        <v>18.02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0.4</v>
      </c>
      <c r="F11" s="11"/>
      <c r="G11" s="11"/>
      <c r="H11" s="12">
        <v>8.73</v>
      </c>
      <c r="I11" s="12">
        <f ca="1">ROUND(INDIRECT(ADDRESS(ROW()+(0), COLUMN()+(-4), 1))*INDIRECT(ADDRESS(ROW()+(0), COLUMN()+(-1), 1)), 2)</f>
        <v>3.49</v>
      </c>
    </row>
    <row r="12" spans="1:9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5</v>
      </c>
      <c r="F12" s="13"/>
      <c r="G12" s="13"/>
      <c r="H12" s="14">
        <v>0.61</v>
      </c>
      <c r="I12" s="14">
        <f ca="1">ROUND(INDIRECT(ADDRESS(ROW()+(0), COLUMN()+(-4), 1))*INDIRECT(ADDRESS(ROW()+(0), COLUMN()+(-1), 1)), 2)</f>
        <v>3.05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24.56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0.045</v>
      </c>
      <c r="F15" s="11"/>
      <c r="G15" s="11"/>
      <c r="H15" s="12">
        <v>10.38</v>
      </c>
      <c r="I15" s="12">
        <f ca="1">ROUND(INDIRECT(ADDRESS(ROW()+(0), COLUMN()+(-4), 1))*INDIRECT(ADDRESS(ROW()+(0), COLUMN()+(-1), 1)), 2)</f>
        <v>0.47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0.037</v>
      </c>
      <c r="F16" s="11"/>
      <c r="G16" s="11"/>
      <c r="H16" s="12">
        <v>5.23</v>
      </c>
      <c r="I16" s="12">
        <f ca="1">ROUND(INDIRECT(ADDRESS(ROW()+(0), COLUMN()+(-4), 1))*INDIRECT(ADDRESS(ROW()+(0), COLUMN()+(-1), 1)), 2)</f>
        <v>0.19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0.643</v>
      </c>
      <c r="F17" s="11"/>
      <c r="G17" s="11"/>
      <c r="H17" s="12">
        <v>5.68</v>
      </c>
      <c r="I17" s="12">
        <f ca="1">ROUND(INDIRECT(ADDRESS(ROW()+(0), COLUMN()+(-4), 1))*INDIRECT(ADDRESS(ROW()+(0), COLUMN()+(-1), 1)), 2)</f>
        <v>3.65</v>
      </c>
    </row>
    <row r="18" spans="1:9" ht="34.50" thickBot="1" customHeight="1">
      <c r="A18" s="1" t="s">
        <v>32</v>
      </c>
      <c r="B18" s="1"/>
      <c r="C18" s="10" t="s">
        <v>33</v>
      </c>
      <c r="D18" s="1" t="s">
        <v>34</v>
      </c>
      <c r="E18" s="13">
        <v>0.232</v>
      </c>
      <c r="F18" s="13"/>
      <c r="G18" s="13"/>
      <c r="H18" s="14">
        <v>14.18</v>
      </c>
      <c r="I18" s="14">
        <f ca="1">ROUND(INDIRECT(ADDRESS(ROW()+(0), COLUMN()+(-4), 1))*INDIRECT(ADDRESS(ROW()+(0), COLUMN()+(-1), 1)), 2)</f>
        <v>3.29</v>
      </c>
    </row>
    <row r="19" spans="1:9" ht="13.50" thickBot="1" customHeight="1">
      <c r="A19" s="15"/>
      <c r="B19" s="15"/>
      <c r="C19" s="15"/>
      <c r="D19" s="15"/>
      <c r="E19" s="9" t="s">
        <v>35</v>
      </c>
      <c r="F19" s="9"/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1))), 2)</f>
        <v>7.6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0.794</v>
      </c>
      <c r="F21" s="11"/>
      <c r="G21" s="11"/>
      <c r="H21" s="12">
        <v>28.42</v>
      </c>
      <c r="I21" s="12">
        <f ca="1">ROUND(INDIRECT(ADDRESS(ROW()+(0), COLUMN()+(-4), 1))*INDIRECT(ADDRESS(ROW()+(0), COLUMN()+(-1), 1)), 2)</f>
        <v>22.57</v>
      </c>
    </row>
    <row r="22" spans="1:9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0.965</v>
      </c>
      <c r="F22" s="13"/>
      <c r="G22" s="13"/>
      <c r="H22" s="14">
        <v>25.28</v>
      </c>
      <c r="I22" s="14">
        <f ca="1">ROUND(INDIRECT(ADDRESS(ROW()+(0), COLUMN()+(-4), 1))*INDIRECT(ADDRESS(ROW()+(0), COLUMN()+(-1), 1)), 2)</f>
        <v>24.4</v>
      </c>
    </row>
    <row r="23" spans="1:9" ht="13.50" thickBot="1" customHeight="1">
      <c r="A23" s="15"/>
      <c r="B23" s="15"/>
      <c r="C23" s="15"/>
      <c r="D23" s="15"/>
      <c r="E23" s="9" t="s">
        <v>43</v>
      </c>
      <c r="F23" s="9"/>
      <c r="G23" s="9"/>
      <c r="H23" s="9"/>
      <c r="I23" s="17">
        <f ca="1">ROUND(SUM(INDIRECT(ADDRESS(ROW()+(-1), COLUMN()+(0), 1)),INDIRECT(ADDRESS(ROW()+(-2), COLUMN()+(0), 1))), 2)</f>
        <v>46.97</v>
      </c>
    </row>
    <row r="24" spans="1:9" ht="13.50" thickBot="1" customHeight="1">
      <c r="A24" s="15">
        <v>4</v>
      </c>
      <c r="B24" s="15"/>
      <c r="C24" s="15"/>
      <c r="D24" s="18" t="s">
        <v>44</v>
      </c>
      <c r="E24" s="18"/>
      <c r="F24" s="18"/>
      <c r="G24" s="18"/>
      <c r="H24" s="15"/>
      <c r="I24" s="15"/>
    </row>
    <row r="25" spans="1:9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3"/>
      <c r="G25" s="13"/>
      <c r="H25" s="14">
        <f ca="1">ROUND(SUM(INDIRECT(ADDRESS(ROW()+(-2), COLUMN()+(1), 1)),INDIRECT(ADDRESS(ROW()+(-6), COLUMN()+(1), 1)),INDIRECT(ADDRESS(ROW()+(-12), COLUMN()+(1), 1))), 2)</f>
        <v>79.13</v>
      </c>
      <c r="I25" s="14">
        <f ca="1">ROUND(INDIRECT(ADDRESS(ROW()+(0), COLUMN()+(-4), 1))*INDIRECT(ADDRESS(ROW()+(0), COLUMN()+(-1), 1))/100, 2)</f>
        <v>1.58</v>
      </c>
    </row>
    <row r="26" spans="1:9" ht="13.50" thickBot="1" customHeight="1">
      <c r="A26" s="21" t="s">
        <v>47</v>
      </c>
      <c r="B26" s="21"/>
      <c r="C26" s="22"/>
      <c r="D26" s="23"/>
      <c r="E26" s="24" t="s">
        <v>48</v>
      </c>
      <c r="F26" s="24"/>
      <c r="G26" s="24"/>
      <c r="H26" s="25"/>
      <c r="I26" s="26">
        <f ca="1">ROUND(SUM(INDIRECT(ADDRESS(ROW()+(-1), COLUMN()+(0), 1)),INDIRECT(ADDRESS(ROW()+(-3), COLUMN()+(0), 1)),INDIRECT(ADDRESS(ROW()+(-7), COLUMN()+(0), 1)),INDIRECT(ADDRESS(ROW()+(-13), COLUMN()+(0), 1))), 2)</f>
        <v>80.71</v>
      </c>
    </row>
    <row r="29" spans="1:9" ht="13.50" thickBot="1" customHeight="1">
      <c r="A29" s="27" t="s">
        <v>49</v>
      </c>
      <c r="B29" s="27"/>
      <c r="C29" s="27"/>
      <c r="D29" s="27"/>
      <c r="E29" s="27"/>
      <c r="F29" s="27" t="s">
        <v>50</v>
      </c>
      <c r="G29" s="27" t="s">
        <v>51</v>
      </c>
      <c r="H29" s="27"/>
      <c r="I29" s="27" t="s">
        <v>52</v>
      </c>
    </row>
    <row r="30" spans="1:9" ht="13.50" thickBot="1" customHeight="1">
      <c r="A30" s="28" t="s">
        <v>53</v>
      </c>
      <c r="B30" s="28"/>
      <c r="C30" s="28"/>
      <c r="D30" s="28"/>
      <c r="E30" s="28"/>
      <c r="F30" s="29">
        <v>182003</v>
      </c>
      <c r="G30" s="29">
        <v>182004</v>
      </c>
      <c r="H30" s="29"/>
      <c r="I30" s="29" t="s">
        <v>54</v>
      </c>
    </row>
    <row r="31" spans="1:9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5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H19"/>
    <mergeCell ref="A20:B20"/>
    <mergeCell ref="D20:G20"/>
    <mergeCell ref="A21:B21"/>
    <mergeCell ref="E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D26"/>
    <mergeCell ref="E26:H26"/>
    <mergeCell ref="A29:E29"/>
    <mergeCell ref="G29:H29"/>
    <mergeCell ref="A30:E30"/>
    <mergeCell ref="F30:F31"/>
    <mergeCell ref="G30:H31"/>
    <mergeCell ref="I30:I31"/>
    <mergeCell ref="A31:E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