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<sst xmlns="http://schemas.openxmlformats.org/spreadsheetml/2006/main" count="71" uniqueCount="71">
  <si>
    <t xml:space="preserve"/>
  </si>
  <si>
    <t xml:space="preserve">RRY015</t>
  </si>
  <si>
    <t xml:space="preserve">m²</t>
  </si>
  <si>
    <t xml:space="preserve">Extradossat autoportant de plaques de guix laminat. Sistema "KNAUF".</t>
  </si>
  <si>
    <r>
      <rPr>
        <sz val="8.25"/>
        <color rgb="FF000000"/>
        <rFont val="Arial"/>
        <family val="2"/>
      </rPr>
      <t xml:space="preserve">Extradossat autoportant lliure, amb resistència al foc EI 20, sistema W628.es "KNAUF", de 63 mm d'espessor, amb nivell de qualitat de l'acabat Q1, format per placa de guix laminat tipus tallafoc (DF) de 15 mm d'espessor, cargolada directament a una estructura autoportant d'acer galvanitzat formada per canals horitzontals, sòlidament fixats al terra i al sostre i muntants verticals de 48 mm i 0,6 mm d'espessor amb una modulació de 600 mm i amb disposició normal "N", muntats sobre canals al costat del parament vertical. Inclús banda desolidaritzadora; fixacions per a l'ancoratge de canals i muntants metàl·lics; cargols per a la fixació de les plaques; cinta de paper amb reforç metàl·lic "KNAUF" i pasta de segellament Jointfiller F-1 GLS "KNAUF", cinta microperforada de paper "KNAUF". El preu inclou la resolució de trobades i punts singulars, però no inclou l'aïllament a col·locar entre les plaques i el parament.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</si>
  <si>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</si>
  <si>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</si>
  <si>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</si>
  <si>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</si>
  <si>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</si>
  <si>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</si>
  <si>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</si>
  <si>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mt12pfk020b</t>
  </si>
  <si>
    <t xml:space="preserve">m</t>
  </si>
  <si>
    <t xml:space="preserve">Canal 48/30 "KNAUF" d'acer galvanitzat, segons UNE-EN 14195.</t>
  </si>
  <si>
    <t xml:space="preserve">mt12pfk010b</t>
  </si>
  <si>
    <t xml:space="preserve">m</t>
  </si>
  <si>
    <t xml:space="preserve">Muntant 48/35 "KNAUF" d'acer galvanitzat, segons UNE-EN 14195.</t>
  </si>
  <si>
    <t xml:space="preserve">mt12pck020b</t>
  </si>
  <si>
    <t xml:space="preserve">m</t>
  </si>
  <si>
    <t xml:space="preserve">Banda acústica de dilatació, autoadhesiva, d'escuma de poliuretà de cel·les tancades "KNAUF", de 3,2 mm d'espessor i 50 mm d'amplada, resistència tèrmica 0,10 m²K/W, conductivitat tèrmica 0,032 W/(mK).</t>
  </si>
  <si>
    <t xml:space="preserve">mt12ppk010eb</t>
  </si>
  <si>
    <t xml:space="preserve">m²</t>
  </si>
  <si>
    <t xml:space="preserve">Placa de guix laminat DF / UNE-EN 520 - 1200 / longitud / 15 / amb les vores longitudinals afinades, tallafoc "KNAUF"; Euroclasse A2-s1, d0 de reacció al foc, segons UNE-EN 13501-1.</t>
  </si>
  <si>
    <t xml:space="preserve">mt12ptk010cc</t>
  </si>
  <si>
    <t xml:space="preserve">U</t>
  </si>
  <si>
    <t xml:space="preserve">Cargol autoperforant TN "KNAUF" 3,5x25.</t>
  </si>
  <si>
    <t xml:space="preserve">mt12pik010f</t>
  </si>
  <si>
    <t xml:space="preserve">kg</t>
  </si>
  <si>
    <t xml:space="preserve">Pasta de segellament Jointfiller F-1 GLS "KNAUF", Euroclasse A2-s1, d0 de reacció al foc, segons UNE-EN 13501-1, rang de temperatura de treball de 5 a 30°C, per a aplicació manual amb cinta de segellament, segons UNE-EN 13963.</t>
  </si>
  <si>
    <t xml:space="preserve">mt12pck010a</t>
  </si>
  <si>
    <t xml:space="preserve">m</t>
  </si>
  <si>
    <t xml:space="preserve">Cinta microperforada de paper "KNAUF" de 50 mm d'amplada, segons UNE-EN 13963.</t>
  </si>
  <si>
    <t xml:space="preserve">mt12pck010d</t>
  </si>
  <si>
    <t xml:space="preserve">m</t>
  </si>
  <si>
    <t xml:space="preserve">Cinta de paper amb reforç metàl·lic "KNAUF" de 52 mm d'amplada, segons UNE-EN 14353.</t>
  </si>
  <si>
    <t xml:space="preserve">Subtotal materials:</t>
  </si>
  <si>
    <t xml:space="preserve">Mà d'obra</t>
  </si>
  <si>
    <t xml:space="preserve">mo053</t>
  </si>
  <si>
    <t xml:space="preserve">h</t>
  </si>
  <si>
    <t xml:space="preserve">Oficial 1ª muntador de prefabricats interiors.</t>
  </si>
  <si>
    <t xml:space="preserve">mo100</t>
  </si>
  <si>
    <t xml:space="preserve">h</t>
  </si>
  <si>
    <t xml:space="preserve">Ajudant muntador de prefabricats interiors.</t>
  </si>
  <si>
    <t xml:space="preserve">Subtotal mà d'obra:</t>
  </si>
  <si>
    <t xml:space="preserve">Costos directes complementaris</t>
  </si>
  <si>
    <t xml:space="preserve">%</t>
  </si>
  <si>
    <t xml:space="preserve">Costos directes complementaris</t>
  </si>
  <si>
    <t xml:space="preserve">Cost de manteniment decennal: 3,27€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</si>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</sst>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5.61" customWidth="1"/>
    <col min="5" max="5" width="74.46" customWidth="1"/>
    <col min="6" max="6" width="2.21" customWidth="1"/>
    <col min="7" max="7" width="9.69" customWidth="1"/>
    <col min="8" max="8" width="3.57" customWidth="1"/>
    <col min="9" max="9" width="9.69" customWidth="1"/>
    <col min="10" max="10" width="1.02" customWidth="1"/>
    <col min="11" max="11" width="7.99"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c r="K8" s="7" t="s">
        <v>10</v>
      </c>
    </row>
    <row r="9" spans="1:11" ht="13.50" thickBot="1" customHeight="1">
      <c r="A9" s="8">
        <v>1</v>
      </c>
      <c r="B9" s="8"/>
      <c r="C9" s="8"/>
      <c r="D9" s="8"/>
      <c r="E9" s="9" t="s">
        <v>11</v>
      </c>
      <c r="F9" s="9"/>
      <c r="G9" s="9"/>
      <c r="H9" s="9"/>
      <c r="I9" s="8"/>
      <c r="J9" s="8"/>
      <c r="K9" s="8"/>
    </row>
    <row r="10" spans="1:11" ht="13.50" thickBot="1" customHeight="1">
      <c r="A10" s="1" t="s">
        <v>12</v>
      </c>
      <c r="B10" s="1"/>
      <c r="C10" s="10" t="s">
        <v>13</v>
      </c>
      <c r="D10" s="10"/>
      <c r="E10" s="1" t="s">
        <v>14</v>
      </c>
      <c r="F10" s="1"/>
      <c r="G10" s="11">
        <v>0.8</v>
      </c>
      <c r="H10" s="11"/>
      <c r="I10" s="12">
        <v>1.35</v>
      </c>
      <c r="J10" s="12"/>
      <c r="K10" s="12">
        <f ca="1">ROUND(INDIRECT(ADDRESS(ROW()+(0), COLUMN()+(-4), 1))*INDIRECT(ADDRESS(ROW()+(0), COLUMN()+(-2), 1)), 2)</f>
        <v>1.08</v>
      </c>
    </row>
    <row r="11" spans="1:11" ht="13.50" thickBot="1" customHeight="1">
      <c r="A11" s="1" t="s">
        <v>15</v>
      </c>
      <c r="B11" s="1"/>
      <c r="C11" s="10" t="s">
        <v>16</v>
      </c>
      <c r="D11" s="10"/>
      <c r="E11" s="1" t="s">
        <v>17</v>
      </c>
      <c r="F11" s="1"/>
      <c r="G11" s="11">
        <v>2.69</v>
      </c>
      <c r="H11" s="11"/>
      <c r="I11" s="12">
        <v>1.63</v>
      </c>
      <c r="J11" s="12"/>
      <c r="K11" s="12">
        <f ca="1">ROUND(INDIRECT(ADDRESS(ROW()+(0), COLUMN()+(-4), 1))*INDIRECT(ADDRESS(ROW()+(0), COLUMN()+(-2), 1)), 2)</f>
        <v>4.38</v>
      </c>
    </row>
    <row r="12" spans="1:11" ht="34.50" thickBot="1" customHeight="1">
      <c r="A12" s="1" t="s">
        <v>18</v>
      </c>
      <c r="B12" s="1"/>
      <c r="C12" s="10" t="s">
        <v>19</v>
      </c>
      <c r="D12" s="10"/>
      <c r="E12" s="1" t="s">
        <v>20</v>
      </c>
      <c r="F12" s="1"/>
      <c r="G12" s="11">
        <v>1.2</v>
      </c>
      <c r="H12" s="11"/>
      <c r="I12" s="12">
        <v>0.25</v>
      </c>
      <c r="J12" s="12"/>
      <c r="K12" s="12">
        <f ca="1">ROUND(INDIRECT(ADDRESS(ROW()+(0), COLUMN()+(-4), 1))*INDIRECT(ADDRESS(ROW()+(0), COLUMN()+(-2), 1)), 2)</f>
        <v>0.3</v>
      </c>
    </row>
    <row r="13" spans="1:11" ht="34.50" thickBot="1" customHeight="1">
      <c r="A13" s="1" t="s">
        <v>21</v>
      </c>
      <c r="B13" s="1"/>
      <c r="C13" s="10" t="s">
        <v>22</v>
      </c>
      <c r="D13" s="10"/>
      <c r="E13" s="1" t="s">
        <v>23</v>
      </c>
      <c r="F13" s="1"/>
      <c r="G13" s="11">
        <v>1.05</v>
      </c>
      <c r="H13" s="11"/>
      <c r="I13" s="12">
        <v>7.71</v>
      </c>
      <c r="J13" s="12"/>
      <c r="K13" s="12">
        <f ca="1">ROUND(INDIRECT(ADDRESS(ROW()+(0), COLUMN()+(-4), 1))*INDIRECT(ADDRESS(ROW()+(0), COLUMN()+(-2), 1)), 2)</f>
        <v>8.1</v>
      </c>
    </row>
    <row r="14" spans="1:11" ht="13.50" thickBot="1" customHeight="1">
      <c r="A14" s="1" t="s">
        <v>24</v>
      </c>
      <c r="B14" s="1"/>
      <c r="C14" s="10" t="s">
        <v>25</v>
      </c>
      <c r="D14" s="10"/>
      <c r="E14" s="1" t="s">
        <v>26</v>
      </c>
      <c r="F14" s="1"/>
      <c r="G14" s="11">
        <v>15</v>
      </c>
      <c r="H14" s="11"/>
      <c r="I14" s="12">
        <v>0.01</v>
      </c>
      <c r="J14" s="12"/>
      <c r="K14" s="12">
        <f ca="1">ROUND(INDIRECT(ADDRESS(ROW()+(0), COLUMN()+(-4), 1))*INDIRECT(ADDRESS(ROW()+(0), COLUMN()+(-2), 1)), 2)</f>
        <v>0.15</v>
      </c>
    </row>
    <row r="15" spans="1:11" ht="34.50" thickBot="1" customHeight="1">
      <c r="A15" s="1" t="s">
        <v>27</v>
      </c>
      <c r="B15" s="1"/>
      <c r="C15" s="10" t="s">
        <v>28</v>
      </c>
      <c r="D15" s="10"/>
      <c r="E15" s="1" t="s">
        <v>29</v>
      </c>
      <c r="F15" s="1"/>
      <c r="G15" s="11">
        <v>0.679</v>
      </c>
      <c r="H15" s="11"/>
      <c r="I15" s="12">
        <v>0.93</v>
      </c>
      <c r="J15" s="12"/>
      <c r="K15" s="12">
        <f ca="1">ROUND(INDIRECT(ADDRESS(ROW()+(0), COLUMN()+(-4), 1))*INDIRECT(ADDRESS(ROW()+(0), COLUMN()+(-2), 1)), 2)</f>
        <v>0.63</v>
      </c>
    </row>
    <row r="16" spans="1:11" ht="13.50" thickBot="1" customHeight="1">
      <c r="A16" s="1" t="s">
        <v>30</v>
      </c>
      <c r="B16" s="1"/>
      <c r="C16" s="10" t="s">
        <v>31</v>
      </c>
      <c r="D16" s="10"/>
      <c r="E16" s="1" t="s">
        <v>32</v>
      </c>
      <c r="F16" s="1"/>
      <c r="G16" s="11">
        <v>1.6</v>
      </c>
      <c r="H16" s="11"/>
      <c r="I16" s="12">
        <v>0.04</v>
      </c>
      <c r="J16" s="12"/>
      <c r="K16" s="12">
        <f ca="1">ROUND(INDIRECT(ADDRESS(ROW()+(0), COLUMN()+(-4), 1))*INDIRECT(ADDRESS(ROW()+(0), COLUMN()+(-2), 1)), 2)</f>
        <v>0.06</v>
      </c>
    </row>
    <row r="17" spans="1:11" ht="13.50" thickBot="1" customHeight="1">
      <c r="A17" s="1" t="s">
        <v>33</v>
      </c>
      <c r="B17" s="1"/>
      <c r="C17" s="10" t="s">
        <v>34</v>
      </c>
      <c r="D17" s="10"/>
      <c r="E17" s="1" t="s">
        <v>35</v>
      </c>
      <c r="F17" s="1"/>
      <c r="G17" s="13">
        <v>0.15</v>
      </c>
      <c r="H17" s="13"/>
      <c r="I17" s="14">
        <v>0.42</v>
      </c>
      <c r="J17" s="14"/>
      <c r="K17" s="14">
        <f ca="1">ROUND(INDIRECT(ADDRESS(ROW()+(0), COLUMN()+(-4), 1))*INDIRECT(ADDRESS(ROW()+(0), COLUMN()+(-2), 1)), 2)</f>
        <v>0.06</v>
      </c>
    </row>
    <row r="18" spans="1:11" ht="13.50" thickBot="1" customHeight="1">
      <c r="A18" s="15"/>
      <c r="B18" s="15"/>
      <c r="C18" s="15"/>
      <c r="D18" s="15"/>
      <c r="E18" s="15"/>
      <c r="F18" s="15"/>
      <c r="G18" s="9" t="s">
        <v>36</v>
      </c>
      <c r="H18" s="9"/>
      <c r="I18" s="9"/>
      <c r="J18" s="9"/>
      <c r="K18" s="17">
        <f ca="1">ROUND(SUM(INDIRECT(ADDRESS(ROW()+(-1), COLUMN()+(0), 1)),INDIRECT(ADDRESS(ROW()+(-2), COLUMN()+(0), 1)),INDIRECT(ADDRESS(ROW()+(-3), COLUMN()+(0), 1)),INDIRECT(ADDRESS(ROW()+(-4), COLUMN()+(0), 1)),INDIRECT(ADDRESS(ROW()+(-5), COLUMN()+(0), 1)),INDIRECT(ADDRESS(ROW()+(-6), COLUMN()+(0), 1)),INDIRECT(ADDRESS(ROW()+(-7), COLUMN()+(0), 1)),INDIRECT(ADDRESS(ROW()+(-8), COLUMN()+(0), 1))), 2)</f>
        <v>14.76</v>
      </c>
    </row>
    <row r="19" spans="1:11" ht="13.50" thickBot="1" customHeight="1">
      <c r="A19" s="15">
        <v>2</v>
      </c>
      <c r="B19" s="15"/>
      <c r="C19" s="15"/>
      <c r="D19" s="15"/>
      <c r="E19" s="18" t="s">
        <v>37</v>
      </c>
      <c r="F19" s="18"/>
      <c r="G19" s="18"/>
      <c r="H19" s="18"/>
      <c r="I19" s="15"/>
      <c r="J19" s="15"/>
      <c r="K19" s="15"/>
    </row>
    <row r="20" spans="1:11" ht="13.50" thickBot="1" customHeight="1">
      <c r="A20" s="1" t="s">
        <v>38</v>
      </c>
      <c r="B20" s="1"/>
      <c r="C20" s="10" t="s">
        <v>39</v>
      </c>
      <c r="D20" s="10"/>
      <c r="E20" s="1" t="s">
        <v>40</v>
      </c>
      <c r="F20" s="1"/>
      <c r="G20" s="11">
        <v>0.263</v>
      </c>
      <c r="H20" s="11"/>
      <c r="I20" s="12">
        <v>29.34</v>
      </c>
      <c r="J20" s="12"/>
      <c r="K20" s="12">
        <f ca="1">ROUND(INDIRECT(ADDRESS(ROW()+(0), COLUMN()+(-4), 1))*INDIRECT(ADDRESS(ROW()+(0), COLUMN()+(-2), 1)), 2)</f>
        <v>7.72</v>
      </c>
    </row>
    <row r="21" spans="1:11" ht="13.50" thickBot="1" customHeight="1">
      <c r="A21" s="1" t="s">
        <v>41</v>
      </c>
      <c r="B21" s="1"/>
      <c r="C21" s="10" t="s">
        <v>42</v>
      </c>
      <c r="D21" s="10"/>
      <c r="E21" s="1" t="s">
        <v>43</v>
      </c>
      <c r="F21" s="1"/>
      <c r="G21" s="13">
        <v>0.263</v>
      </c>
      <c r="H21" s="13"/>
      <c r="I21" s="14">
        <v>25.28</v>
      </c>
      <c r="J21" s="14"/>
      <c r="K21" s="14">
        <f ca="1">ROUND(INDIRECT(ADDRESS(ROW()+(0), COLUMN()+(-4), 1))*INDIRECT(ADDRESS(ROW()+(0), COLUMN()+(-2), 1)), 2)</f>
        <v>6.65</v>
      </c>
    </row>
    <row r="22" spans="1:11" ht="13.50" thickBot="1" customHeight="1">
      <c r="A22" s="15"/>
      <c r="B22" s="15"/>
      <c r="C22" s="15"/>
      <c r="D22" s="15"/>
      <c r="E22" s="15"/>
      <c r="F22" s="15"/>
      <c r="G22" s="9" t="s">
        <v>44</v>
      </c>
      <c r="H22" s="9"/>
      <c r="I22" s="9"/>
      <c r="J22" s="9"/>
      <c r="K22" s="17">
        <f ca="1">ROUND(SUM(INDIRECT(ADDRESS(ROW()+(-1), COLUMN()+(0), 1)),INDIRECT(ADDRESS(ROW()+(-2), COLUMN()+(0), 1))), 2)</f>
        <v>14.37</v>
      </c>
    </row>
    <row r="23" spans="1:11" ht="13.50" thickBot="1" customHeight="1">
      <c r="A23" s="15">
        <v>3</v>
      </c>
      <c r="B23" s="15"/>
      <c r="C23" s="15"/>
      <c r="D23" s="15"/>
      <c r="E23" s="18" t="s">
        <v>45</v>
      </c>
      <c r="F23" s="18"/>
      <c r="G23" s="18"/>
      <c r="H23" s="18"/>
      <c r="I23" s="15"/>
      <c r="J23" s="15"/>
      <c r="K23" s="15"/>
    </row>
    <row r="24" spans="1:11" ht="13.50" thickBot="1" customHeight="1">
      <c r="A24" s="19"/>
      <c r="B24" s="19"/>
      <c r="C24" s="20" t="s">
        <v>46</v>
      </c>
      <c r="D24" s="20"/>
      <c r="E24" s="19" t="s">
        <v>47</v>
      </c>
      <c r="F24" s="19"/>
      <c r="G24" s="13">
        <v>2</v>
      </c>
      <c r="H24" s="13"/>
      <c r="I24" s="14">
        <f ca="1">ROUND(SUM(INDIRECT(ADDRESS(ROW()+(-2), COLUMN()+(2), 1)),INDIRECT(ADDRESS(ROW()+(-6), COLUMN()+(2), 1))), 2)</f>
        <v>29.13</v>
      </c>
      <c r="J24" s="14"/>
      <c r="K24" s="14">
        <f ca="1">ROUND(INDIRECT(ADDRESS(ROW()+(0), COLUMN()+(-4), 1))*INDIRECT(ADDRESS(ROW()+(0), COLUMN()+(-2), 1))/100, 2)</f>
        <v>0.58</v>
      </c>
    </row>
    <row r="25" spans="1:11" ht="13.50" thickBot="1" customHeight="1">
      <c r="A25" s="21" t="s">
        <v>48</v>
      </c>
      <c r="B25" s="21"/>
      <c r="C25" s="22"/>
      <c r="D25" s="22"/>
      <c r="E25" s="23"/>
      <c r="F25" s="23"/>
      <c r="G25" s="24" t="s">
        <v>49</v>
      </c>
      <c r="H25" s="24"/>
      <c r="I25" s="25"/>
      <c r="J25" s="25"/>
      <c r="K25" s="26">
        <f ca="1">ROUND(SUM(INDIRECT(ADDRESS(ROW()+(-1), COLUMN()+(0), 1)),INDIRECT(ADDRESS(ROW()+(-3), COLUMN()+(0), 1)),INDIRECT(ADDRESS(ROW()+(-7), COLUMN()+(0), 1))), 2)</f>
        <v>29.71</v>
      </c>
    </row>
    <row r="28" spans="1:11" ht="13.50" thickBot="1" customHeight="1">
      <c r="A28" s="27" t="s">
        <v>50</v>
      </c>
      <c r="B28" s="27"/>
      <c r="C28" s="27"/>
      <c r="D28" s="27"/>
      <c r="E28" s="27"/>
      <c r="F28" s="27" t="s">
        <v>51</v>
      </c>
      <c r="G28" s="27"/>
      <c r="H28" s="27" t="s">
        <v>52</v>
      </c>
      <c r="I28" s="27"/>
      <c r="J28" s="27" t="s">
        <v>53</v>
      </c>
      <c r="K28" s="27"/>
    </row>
    <row r="29" spans="1:11" ht="13.50" thickBot="1" customHeight="1">
      <c r="A29" s="28" t="s">
        <v>54</v>
      </c>
      <c r="B29" s="28"/>
      <c r="C29" s="28"/>
      <c r="D29" s="28"/>
      <c r="E29" s="28"/>
      <c r="F29" s="29">
        <v>112006</v>
      </c>
      <c r="G29" s="29"/>
      <c r="H29" s="29">
        <v>112007</v>
      </c>
      <c r="I29" s="29"/>
      <c r="J29" s="29" t="s">
        <v>55</v>
      </c>
      <c r="K29" s="29"/>
    </row>
    <row r="30" spans="1:11" ht="24.00" thickBot="1" customHeight="1">
      <c r="A30" s="30" t="s">
        <v>56</v>
      </c>
      <c r="B30" s="30"/>
      <c r="C30" s="30"/>
      <c r="D30" s="30"/>
      <c r="E30" s="30"/>
      <c r="F30" s="31"/>
      <c r="G30" s="31"/>
      <c r="H30" s="31"/>
      <c r="I30" s="31"/>
      <c r="J30" s="31"/>
      <c r="K30" s="31"/>
    </row>
    <row r="31" spans="1:11" ht="13.50" thickBot="1" customHeight="1">
      <c r="A31" s="32" t="s">
        <v>57</v>
      </c>
      <c r="B31" s="32"/>
      <c r="C31" s="32"/>
      <c r="D31" s="32"/>
      <c r="E31" s="32"/>
      <c r="F31" s="33">
        <v>112007</v>
      </c>
      <c r="G31" s="33"/>
      <c r="H31" s="33">
        <v>112007</v>
      </c>
      <c r="I31" s="33"/>
      <c r="J31" s="33"/>
      <c r="K31" s="33"/>
    </row>
    <row r="32" spans="1:11" ht="13.50" thickBot="1" customHeight="1">
      <c r="A32" s="28" t="s">
        <v>58</v>
      </c>
      <c r="B32" s="28"/>
      <c r="C32" s="28"/>
      <c r="D32" s="28"/>
      <c r="E32" s="28"/>
      <c r="F32" s="29">
        <v>162010</v>
      </c>
      <c r="G32" s="29"/>
      <c r="H32" s="29">
        <v>1.12201e+006</v>
      </c>
      <c r="I32" s="29"/>
      <c r="J32" s="29" t="s">
        <v>59</v>
      </c>
      <c r="K32" s="29"/>
    </row>
    <row r="33" spans="1:11" ht="13.50" thickBot="1" customHeight="1">
      <c r="A33" s="32" t="s">
        <v>60</v>
      </c>
      <c r="B33" s="32"/>
      <c r="C33" s="32"/>
      <c r="D33" s="32"/>
      <c r="E33" s="32"/>
      <c r="F33" s="33"/>
      <c r="G33" s="33"/>
      <c r="H33" s="33"/>
      <c r="I33" s="33"/>
      <c r="J33" s="33"/>
      <c r="K33" s="33"/>
    </row>
    <row r="34" spans="1:11" ht="13.50" thickBot="1" customHeight="1">
      <c r="A34" s="28" t="s">
        <v>61</v>
      </c>
      <c r="B34" s="28"/>
      <c r="C34" s="28"/>
      <c r="D34" s="28"/>
      <c r="E34" s="28"/>
      <c r="F34" s="29">
        <v>132006</v>
      </c>
      <c r="G34" s="29"/>
      <c r="H34" s="29">
        <v>132007</v>
      </c>
      <c r="I34" s="29"/>
      <c r="J34" s="29" t="s">
        <v>62</v>
      </c>
      <c r="K34" s="29"/>
    </row>
    <row r="35" spans="1:11" ht="13.50" thickBot="1" customHeight="1">
      <c r="A35" s="30" t="s">
        <v>63</v>
      </c>
      <c r="B35" s="30"/>
      <c r="C35" s="30"/>
      <c r="D35" s="30"/>
      <c r="E35" s="30"/>
      <c r="F35" s="31"/>
      <c r="G35" s="31"/>
      <c r="H35" s="31"/>
      <c r="I35" s="31"/>
      <c r="J35" s="31"/>
      <c r="K35" s="31"/>
    </row>
    <row r="36" spans="1:11" ht="13.50" thickBot="1" customHeight="1">
      <c r="A36" s="32" t="s">
        <v>64</v>
      </c>
      <c r="B36" s="32"/>
      <c r="C36" s="32"/>
      <c r="D36" s="32"/>
      <c r="E36" s="32"/>
      <c r="F36" s="33">
        <v>112007</v>
      </c>
      <c r="G36" s="33"/>
      <c r="H36" s="33">
        <v>112007</v>
      </c>
      <c r="I36" s="33"/>
      <c r="J36" s="33"/>
      <c r="K36" s="33"/>
    </row>
    <row r="37" spans="1:11" ht="13.50" thickBot="1" customHeight="1">
      <c r="A37" s="28" t="s">
        <v>65</v>
      </c>
      <c r="B37" s="28"/>
      <c r="C37" s="28"/>
      <c r="D37" s="28"/>
      <c r="E37" s="28"/>
      <c r="F37" s="29">
        <v>1.11201e+006</v>
      </c>
      <c r="G37" s="29"/>
      <c r="H37" s="29">
        <v>1.11201e+006</v>
      </c>
      <c r="I37" s="29"/>
      <c r="J37" s="29" t="s">
        <v>66</v>
      </c>
      <c r="K37" s="29"/>
    </row>
    <row r="38" spans="1:11" ht="24.00" thickBot="1" customHeight="1">
      <c r="A38" s="32" t="s">
        <v>67</v>
      </c>
      <c r="B38" s="32"/>
      <c r="C38" s="32"/>
      <c r="D38" s="32"/>
      <c r="E38" s="32"/>
      <c r="F38" s="33"/>
      <c r="G38" s="33"/>
      <c r="H38" s="33"/>
      <c r="I38" s="33"/>
      <c r="J38" s="33"/>
      <c r="K38" s="33"/>
    </row>
    <row r="41" spans="1:1" ht="33.75" thickBot="1" customHeight="1">
      <c r="A41" s="1" t="s">
        <v>68</v>
      </c>
      <c r="B41" s="1"/>
      <c r="C41" s="1"/>
      <c r="D41" s="1"/>
      <c r="E41" s="1"/>
      <c r="F41" s="1"/>
      <c r="G41" s="1"/>
      <c r="H41" s="1"/>
      <c r="I41" s="1"/>
      <c r="J41" s="1"/>
      <c r="K41" s="1"/>
    </row>
    <row r="42" spans="1:1" ht="33.75" thickBot="1" customHeight="1">
      <c r="A42" s="1" t="s">
        <v>69</v>
      </c>
      <c r="B42" s="1"/>
      <c r="C42" s="1"/>
      <c r="D42" s="1"/>
      <c r="E42" s="1"/>
      <c r="F42" s="1"/>
      <c r="G42" s="1"/>
      <c r="H42" s="1"/>
      <c r="I42" s="1"/>
      <c r="J42" s="1"/>
      <c r="K42" s="1"/>
    </row>
    <row r="43" spans="1:1" ht="33.75" thickBot="1" customHeight="1">
      <c r="A43" s="1" t="s">
        <v>70</v>
      </c>
      <c r="B43" s="1"/>
      <c r="C43" s="1"/>
      <c r="D43" s="1"/>
      <c r="E43" s="1"/>
      <c r="F43" s="1"/>
      <c r="G43" s="1"/>
      <c r="H43" s="1"/>
      <c r="I43" s="1"/>
      <c r="J43" s="1"/>
      <c r="K43" s="1"/>
    </row>
  </sheetData>
  <mergeCells count="123">
    <mergeCell ref="A1:K1"/>
    <mergeCell ref="B3:C3"/>
    <mergeCell ref="D3:K3"/>
    <mergeCell ref="A5:K5"/>
    <mergeCell ref="A8:B8"/>
    <mergeCell ref="C8:D8"/>
    <mergeCell ref="E8:F8"/>
    <mergeCell ref="G8:H8"/>
    <mergeCell ref="I8:J8"/>
    <mergeCell ref="A9:B9"/>
    <mergeCell ref="C9:D9"/>
    <mergeCell ref="E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J18"/>
    <mergeCell ref="A19:B19"/>
    <mergeCell ref="C19:D19"/>
    <mergeCell ref="E19:H19"/>
    <mergeCell ref="I19:J19"/>
    <mergeCell ref="A20:B20"/>
    <mergeCell ref="C20:D20"/>
    <mergeCell ref="E20:F20"/>
    <mergeCell ref="G20:H20"/>
    <mergeCell ref="I20:J20"/>
    <mergeCell ref="A21:B21"/>
    <mergeCell ref="C21:D21"/>
    <mergeCell ref="E21:F21"/>
    <mergeCell ref="G21:H21"/>
    <mergeCell ref="I21:J21"/>
    <mergeCell ref="A22:B22"/>
    <mergeCell ref="C22:D22"/>
    <mergeCell ref="E22:F22"/>
    <mergeCell ref="G22:J22"/>
    <mergeCell ref="A23:B23"/>
    <mergeCell ref="C23:D23"/>
    <mergeCell ref="E23:H23"/>
    <mergeCell ref="I23:J23"/>
    <mergeCell ref="A24:B24"/>
    <mergeCell ref="C24:D24"/>
    <mergeCell ref="E24:F24"/>
    <mergeCell ref="G24:H24"/>
    <mergeCell ref="I24:J24"/>
    <mergeCell ref="A25:F25"/>
    <mergeCell ref="G25:J25"/>
    <mergeCell ref="A28:E28"/>
    <mergeCell ref="F28:G28"/>
    <mergeCell ref="H28:I28"/>
    <mergeCell ref="J28:K28"/>
    <mergeCell ref="A29:E29"/>
    <mergeCell ref="F29:G29"/>
    <mergeCell ref="H29:I29"/>
    <mergeCell ref="J29:K31"/>
    <mergeCell ref="A30:E30"/>
    <mergeCell ref="F30:G30"/>
    <mergeCell ref="H30:I30"/>
    <mergeCell ref="A31:E31"/>
    <mergeCell ref="F31:G31"/>
    <mergeCell ref="H31:I31"/>
    <mergeCell ref="A32:E32"/>
    <mergeCell ref="F32:G33"/>
    <mergeCell ref="H32:I33"/>
    <mergeCell ref="J32:K33"/>
    <mergeCell ref="A33:E33"/>
    <mergeCell ref="A34:E34"/>
    <mergeCell ref="F34:G34"/>
    <mergeCell ref="H34:I34"/>
    <mergeCell ref="J34:K36"/>
    <mergeCell ref="A35:E35"/>
    <mergeCell ref="F35:G35"/>
    <mergeCell ref="H35:I35"/>
    <mergeCell ref="A36:E36"/>
    <mergeCell ref="F36:G36"/>
    <mergeCell ref="H36:I36"/>
    <mergeCell ref="A37:E37"/>
    <mergeCell ref="F37:G38"/>
    <mergeCell ref="H37:I38"/>
    <mergeCell ref="J37:K38"/>
    <mergeCell ref="A38:E38"/>
    <mergeCell ref="A41:K41"/>
    <mergeCell ref="A42:K42"/>
    <mergeCell ref="A43:K43"/>
  </mergeCells>
  <pageMargins left="0.147638" right="0.147638" top="0.206693" bottom="0.206693" header="0.0" footer="0.0"/>
  <pageSetup paperSize="9" orientation="portrait"/>
  <rowBreaks count="0" manualBreakCount="0">
    </rowBreaks>
</worksheet>
</file>