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<sst xmlns="http://schemas.openxmlformats.org/spreadsheetml/2006/main" count="29" uniqueCount="29">
  <si>
    <t xml:space="preserve"/>
  </si>
  <si>
    <t xml:space="preserve">RMB030</t>
  </si>
  <si>
    <t xml:space="preserve">m²</t>
  </si>
  <si>
    <t xml:space="preserve">Vernís a l'aigua per a paviments de fusta.</t>
  </si>
  <si>
    <r>
      <rPr>
        <sz val="8.25"/>
        <color rgb="FF000000"/>
        <rFont val="Arial"/>
        <family val="2"/>
      </rPr>
      <t xml:space="preserve">Aplicació manual de dues mans de vernís a l'aigua per a paviments de fusta, de dos components, a porus tancat, acabat mat, incolor, aplicat amb brotxa, corró o pistola, sense diluir, (rendiment: 0,076 l/m² cada mà); (), sobre superfície de paviments de fusta, en interiors. El preu inclou la protecció dels elements de l'entorn que puguin veure's afectats durant els treballs, però no inclou la preparació del suport.</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</si>
  <si>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</si>
  <si>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</si>
  <si>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</si>
  <si>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</si>
  <si>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</si>
  <si>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</si>
  <si>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</si>
  <si>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mt27baj070a</t>
  </si>
  <si>
    <t xml:space="preserve">l</t>
  </si>
  <si>
    <t xml:space="preserve">Vernís a l'aigua per a paviments de fusta, de dos components per a interior, a porus tancat, incolor, acabat mat, a base de resines de poliuretà alifàtic, amb resistència al lliscament 35&lt;Rd&lt;=45 segons UNE-EN 16165 i lliscabilitat classe 2 segons CTE, Euroclasse Bfl-s1 de reacció al foc, segons UNE-EN 13501-1, per a aplicar amb brotxa, corró o pistola.</t>
  </si>
  <si>
    <t xml:space="preserve">Subtotal materials:</t>
  </si>
  <si>
    <t xml:space="preserve">Mà d'obra</t>
  </si>
  <si>
    <t xml:space="preserve">mo038</t>
  </si>
  <si>
    <t xml:space="preserve">h</t>
  </si>
  <si>
    <t xml:space="preserve">Oficial 1ª pintor.</t>
  </si>
  <si>
    <t xml:space="preserve">mo076</t>
  </si>
  <si>
    <t xml:space="preserve">h</t>
  </si>
  <si>
    <t xml:space="preserve">Ajudant pintor.</t>
  </si>
  <si>
    <t xml:space="preserve">Subtotal mà d'obra:</t>
  </si>
  <si>
    <t xml:space="preserve">Costos directes complementaris</t>
  </si>
  <si>
    <t xml:space="preserve">%</t>
  </si>
  <si>
    <t xml:space="preserve">Costos directes complementaris</t>
  </si>
  <si>
    <t xml:space="preserve">Cost de manteniment decennal: 13,26€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</si>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</sst>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3.23" customWidth="1"/>
    <col min="3" max="3" width="3.06" customWidth="1"/>
    <col min="4" max="4" width="3.57" customWidth="1"/>
    <col min="5" max="5" width="78.20" customWidth="1"/>
    <col min="6" max="6" width="13.26" customWidth="1"/>
    <col min="7" max="7" width="10.71" customWidth="1"/>
    <col min="8" max="8" width="7.99"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0" t="s">
        <v>13</v>
      </c>
      <c r="D10" s="10"/>
      <c r="E10" s="1" t="s">
        <v>14</v>
      </c>
      <c r="F10" s="12">
        <v>0.152</v>
      </c>
      <c r="G10" s="14">
        <v>23.92</v>
      </c>
      <c r="H10" s="14">
        <f ca="1">ROUND(INDIRECT(ADDRESS(ROW()+(0), COLUMN()+(-2), 1))*INDIRECT(ADDRESS(ROW()+(0), COLUMN()+(-1), 1)), 2)</f>
        <v>3.64</v>
      </c>
    </row>
    <row r="11" spans="1:8" ht="13.50" thickBot="1" customHeight="1">
      <c r="A11" s="15"/>
      <c r="B11" s="15"/>
      <c r="C11" s="15"/>
      <c r="D11" s="15"/>
      <c r="E11" s="15"/>
      <c r="F11" s="9" t="s">
        <v>15</v>
      </c>
      <c r="G11" s="9"/>
      <c r="H11" s="17">
        <f ca="1">ROUND(SUM(INDIRECT(ADDRESS(ROW()+(-1), COLUMN()+(0), 1))), 2)</f>
        <v>3.64</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0.281</v>
      </c>
      <c r="G13" s="13">
        <v>28.42</v>
      </c>
      <c r="H13" s="13">
        <f ca="1">ROUND(INDIRECT(ADDRESS(ROW()+(0), COLUMN()+(-2), 1))*INDIRECT(ADDRESS(ROW()+(0), COLUMN()+(-1), 1)), 2)</f>
        <v>7.99</v>
      </c>
    </row>
    <row r="14" spans="1:8" ht="13.50" thickBot="1" customHeight="1">
      <c r="A14" s="1" t="s">
        <v>20</v>
      </c>
      <c r="B14" s="1"/>
      <c r="C14" s="10" t="s">
        <v>21</v>
      </c>
      <c r="D14" s="10"/>
      <c r="E14" s="1" t="s">
        <v>22</v>
      </c>
      <c r="F14" s="12">
        <v>0.07</v>
      </c>
      <c r="G14" s="14">
        <v>25.28</v>
      </c>
      <c r="H14" s="14">
        <f ca="1">ROUND(INDIRECT(ADDRESS(ROW()+(0), COLUMN()+(-2), 1))*INDIRECT(ADDRESS(ROW()+(0), COLUMN()+(-1), 1)), 2)</f>
        <v>1.77</v>
      </c>
    </row>
    <row r="15" spans="1:8" ht="13.50" thickBot="1" customHeight="1">
      <c r="A15" s="15"/>
      <c r="B15" s="15"/>
      <c r="C15" s="15"/>
      <c r="D15" s="15"/>
      <c r="E15" s="15"/>
      <c r="F15" s="9" t="s">
        <v>23</v>
      </c>
      <c r="G15" s="9"/>
      <c r="H15" s="17">
        <f ca="1">ROUND(SUM(INDIRECT(ADDRESS(ROW()+(-1), COLUMN()+(0), 1)),INDIRECT(ADDRESS(ROW()+(-2), COLUMN()+(0), 1))), 2)</f>
        <v>9.76</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2</v>
      </c>
      <c r="G17" s="14">
        <f ca="1">ROUND(SUM(INDIRECT(ADDRESS(ROW()+(-2), COLUMN()+(1), 1)),INDIRECT(ADDRESS(ROW()+(-6), COLUMN()+(1), 1))), 2)</f>
        <v>13.4</v>
      </c>
      <c r="H17" s="14">
        <f ca="1">ROUND(INDIRECT(ADDRESS(ROW()+(0), COLUMN()+(-2), 1))*INDIRECT(ADDRESS(ROW()+(0), COLUMN()+(-1), 1))/100, 2)</f>
        <v>0.27</v>
      </c>
    </row>
    <row r="18" spans="1:8" ht="13.50" thickBot="1" customHeight="1">
      <c r="A18" s="21" t="s">
        <v>27</v>
      </c>
      <c r="B18" s="21"/>
      <c r="C18" s="22"/>
      <c r="D18" s="22"/>
      <c r="E18" s="23"/>
      <c r="F18" s="24" t="s">
        <v>28</v>
      </c>
      <c r="G18" s="25"/>
      <c r="H18" s="26">
        <f ca="1">ROUND(SUM(INDIRECT(ADDRESS(ROW()+(-1), COLUMN()+(0), 1)),INDIRECT(ADDRESS(ROW()+(-3), COLUMN()+(0), 1)),INDIRECT(ADDRESS(ROW()+(-7), COLUMN()+(0), 1))), 2)</f>
        <v>13.67</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