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<sst xmlns="http://schemas.openxmlformats.org/spreadsheetml/2006/main" count="29" uniqueCount="29">
  <si>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</si>
  <si>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RMA025</t>
  </si>
  <si>
    <t xml:space="preserve">m²</t>
  </si>
  <si>
    <t xml:space="preserve">Lasur a l'aigua per a paviments de fusta.</t>
  </si>
  <si>
    <r>
      <rPr>
        <sz val="8.25"/>
        <color rgb="FF000000"/>
        <rFont val="Arial"/>
        <family val="2"/>
      </rPr>
      <t xml:space="preserve">Aplicació manual de dues mans de lasur a l'aigua, acabat setinat, incolor, aplicat amb pinzell, brotxa, corró o pistola, sense diluir, (rendiment: 0,083 l/m² cada mà); (), sobre superfície de paviments de fusta, en interiors. El preu inclou la protecció dels elements de l'entorn que puguin veure's afectats durant els treballs, però no inclou la preparació del suport.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</si>
  <si>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</si>
  <si>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</si>
  <si>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</si>
  <si>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</si>
  <si>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</si>
  <si>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</si>
  <si>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</si>
  <si>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mt27lsa040a</t>
  </si>
  <si>
    <t xml:space="preserve">l</t>
  </si>
  <si>
    <t xml:space="preserve">Lasur a l'aigua per a interior i exterior, incolor, acabat setinat, a base de resines acríliques, amb resistència al lliscament Rd&gt;45 segons UNE-EN 16165 i lliscabilitat classe 3 segons CTE, amb un contingut de substàncies orgàniques volàtils (VOC) &lt; 140 g/l, amb un agent biocida, contra fongs de taca blava i floridures, amb resistència a la intempèrie, per a aplicar amb pinzell, brotxa, corró o pistola.</t>
  </si>
  <si>
    <t xml:space="preserve">Subtotal materials:</t>
  </si>
  <si>
    <t xml:space="preserve">Mà d'obra</t>
  </si>
  <si>
    <t xml:space="preserve">mo038</t>
  </si>
  <si>
    <t xml:space="preserve">h</t>
  </si>
  <si>
    <t xml:space="preserve">Oficial 1ª pintor.</t>
  </si>
  <si>
    <t xml:space="preserve">mo076</t>
  </si>
  <si>
    <t xml:space="preserve">h</t>
  </si>
  <si>
    <t xml:space="preserve">Ajudant pintor.</t>
  </si>
  <si>
    <t xml:space="preserve">Subtotal mà d'obra:</t>
  </si>
  <si>
    <t xml:space="preserve">Costos directes complementaris</t>
  </si>
  <si>
    <t xml:space="preserve">%</t>
  </si>
  <si>
    <t xml:space="preserve">Costos directes complementaris</t>
  </si>
  <si>
    <t xml:space="preserve">Cost de manteniment decennal: 12,72€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</si>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</sst>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3.23" customWidth="1"/>
    <col min="4" max="4" width="3.40" customWidth="1"/>
    <col min="5" max="5" width="78.20" customWidth="1"/>
    <col min="6" max="6" width="13.26" customWidth="1"/>
    <col min="7" max="7" width="10.71"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0.166</v>
      </c>
      <c r="G10" s="14">
        <v>18.6</v>
      </c>
      <c r="H10" s="14">
        <f ca="1">ROUND(INDIRECT(ADDRESS(ROW()+(0), COLUMN()+(-2), 1))*INDIRECT(ADDRESS(ROW()+(0), COLUMN()+(-1), 1)), 2)</f>
        <v>3.09</v>
      </c>
    </row>
    <row r="11" spans="1:8" ht="13.50" thickBot="1" customHeight="1">
      <c r="A11" s="15"/>
      <c r="B11" s="15"/>
      <c r="C11" s="15"/>
      <c r="D11" s="15"/>
      <c r="E11" s="15"/>
      <c r="F11" s="9" t="s">
        <v>15</v>
      </c>
      <c r="G11" s="9"/>
      <c r="H11" s="17">
        <f ca="1">ROUND(SUM(INDIRECT(ADDRESS(ROW()+(-1), COLUMN()+(0), 1))), 2)</f>
        <v>3.09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0.281</v>
      </c>
      <c r="G13" s="13">
        <v>28.42</v>
      </c>
      <c r="H13" s="13">
        <f ca="1">ROUND(INDIRECT(ADDRESS(ROW()+(0), COLUMN()+(-2), 1))*INDIRECT(ADDRESS(ROW()+(0), COLUMN()+(-1), 1)), 2)</f>
        <v>7.99</v>
      </c>
    </row>
    <row r="14" spans="1:8" ht="13.50" thickBot="1" customHeight="1">
      <c r="A14" s="1" t="s">
        <v>20</v>
      </c>
      <c r="B14" s="1"/>
      <c r="C14" s="10" t="s">
        <v>21</v>
      </c>
      <c r="D14" s="10"/>
      <c r="E14" s="1" t="s">
        <v>22</v>
      </c>
      <c r="F14" s="12">
        <v>0.07</v>
      </c>
      <c r="G14" s="14">
        <v>25.28</v>
      </c>
      <c r="H14" s="14">
        <f ca="1">ROUND(INDIRECT(ADDRESS(ROW()+(0), COLUMN()+(-2), 1))*INDIRECT(ADDRESS(ROW()+(0), COLUMN()+(-1), 1)), 2)</f>
        <v>1.77</v>
      </c>
    </row>
    <row r="15" spans="1:8" ht="13.50" thickBot="1" customHeight="1">
      <c r="A15" s="15"/>
      <c r="B15" s="15"/>
      <c r="C15" s="15"/>
      <c r="D15" s="15"/>
      <c r="E15" s="15"/>
      <c r="F15" s="9" t="s">
        <v>23</v>
      </c>
      <c r="G15" s="9"/>
      <c r="H15" s="17">
        <f ca="1">ROUND(SUM(INDIRECT(ADDRESS(ROW()+(-1), COLUMN()+(0), 1)),INDIRECT(ADDRESS(ROW()+(-2), COLUMN()+(0), 1))), 2)</f>
        <v>9.76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12.85</v>
      </c>
      <c r="H17" s="14">
        <f ca="1">ROUND(INDIRECT(ADDRESS(ROW()+(0), COLUMN()+(-2), 1))*INDIRECT(ADDRESS(ROW()+(0), COLUMN()+(-1), 1))/100, 2)</f>
        <v>0.26</v>
      </c>
    </row>
    <row r="18" spans="1:8" ht="13.50" thickBot="1" customHeight="1">
      <c r="A18" s="21" t="s">
        <v>27</v>
      </c>
      <c r="B18" s="21"/>
      <c r="C18" s="22"/>
      <c r="D18" s="22"/>
      <c r="E18" s="23"/>
      <c r="F18" s="24" t="s">
        <v>28</v>
      </c>
      <c r="G18" s="25"/>
      <c r="H18" s="26">
        <f ca="1">ROUND(SUM(INDIRECT(ADDRESS(ROW()+(-1), COLUMN()+(0), 1)),INDIRECT(ADDRESS(ROW()+(-3), COLUMN()+(0), 1)),INDIRECT(ADDRESS(ROW()+(-7), COLUMN()+(0), 1))), 2)</f>
        <v>13.11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