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<sst xmlns="http://schemas.openxmlformats.org/spreadsheetml/2006/main" count="63" uniqueCount="63">
  <si>
    <t xml:space="preserve"/>
  </si>
  <si>
    <t xml:space="preserve">REP010</t>
  </si>
  <si>
    <t xml:space="preserve">U</t>
  </si>
  <si>
    <t xml:space="preserve">Revestiment d'escales de pedra natural.</t>
  </si>
  <si>
    <r>
      <rPr>
        <sz val="8.25"/>
        <color rgb="FF000000"/>
        <rFont val="Arial"/>
        <family val="2"/>
      </rPr>
      <t xml:space="preserve">Revestiment d'escala d'anada i tornada, de dos trams rectes amb replà intermedi, amb 17 esglaons de 100 cm d'amplada, mitjançant folrat format per petjada de marbre Crema Llevant, acabat polit, davanter de marbre Crema Llevant, acabat polit i entornpeu de marbre Crema Llevant de dos peces de 37x7x2 cm, col·locat en un lateral, rebut amb morter de ciment M-5.</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</si>
  <si>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</si>
  <si>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</si>
  <si>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</si>
  <si>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</si>
  <si>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</si>
  <si>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</si>
  <si>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</si>
  <si>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mt18pmn110ka</t>
  </si>
  <si>
    <t xml:space="preserve">U</t>
  </si>
  <si>
    <t xml:space="preserve">Estesa per esglaó recte de marbre, procedent d'Espanya, Crema Llevant, longitud fins a 100 cm i 3 cm d'espessor, cara i cantells polits, densitat 2720 kg/m³, segons UNE-EN 1936, resistència a compressió 131,6 MPa, segons UNE-EN 1926, resistència a flexió 11,4 MPa, segons UNE-EN 12372, absorció d'aigua per capil·laritat menor de 5 kg/m² min½, segons UNE-EN 1925, coeficient d'absorció d'aigua &lt;= 0,4%, segons UNE-EN 13755, Euroclasse A1 de reacció al foc, segons Comisión 96/603/EC, resistència a l'abrasió 2,76 mm, resistència al lliscament en condicions seques (índex SRV) 53, resistència al lliscament en condicions humides (índex SRV) 14, segons UNE-EN 14231; segons UNE-EN 12058.</t>
  </si>
  <si>
    <t xml:space="preserve">mt18pmn111ka</t>
  </si>
  <si>
    <t xml:space="preserve">U</t>
  </si>
  <si>
    <t xml:space="preserve">Davanter per esglaó de marbre, procedent d'Espanya, Crema Llevant, fins a 100 cm de llarg per 16 cm d'ample i 2 cm d'espessor, polida, densitat 2690 kg/m³, segons UNE-EN 1936, resistència a compressió 131,6 MPa, segons UNE-EN 1926, resistència a flexió 11,4 MPa, segons UNE-EN 12372, absorció d'aigua per capil·laritat menor de 5 kg/m² min½, segons UNE-EN 1925, coeficient d'absorció d'aigua &lt;= 0,4%, segons UNE-EN 13755, Euroclasse A1 de reacció al foc, segons Comisión 96/603/EC, resistència a l'abrasió 2,76 mm, segons UNE-EN 14157, resistència al lliscament en condicions seques (índex SRV) 53, resistència al lliscament en condicions humides (índex SRV) 14, segons UNE-EN 14231; segons UNE-EN 12058.</t>
  </si>
  <si>
    <t xml:space="preserve">mt18zmn010u</t>
  </si>
  <si>
    <t xml:space="preserve">U</t>
  </si>
  <si>
    <t xml:space="preserve">Entornpeu de marbre, procedent d'Espanya, Crema Llevant, de dos peces, 37x7x2 cm, cara i cantells polits, densitat 2690 kg/m³, segons UNE-EN 1936, resistència a compressió 131,6 MPa, segons UNE-EN 1926, resistència a flexió 11,4 MPa, segons UNE-EN 12372, absorció d'aigua per capil·laritat menor de 5 kg/m² min½, segons UNE-EN 1925, coeficient d'absorció d'aigua &lt;= 0,4%, segons UNE-EN 13755, Euroclasse A1 de reacció al foc, segons Comisión 96/603/EC, resistència a l'abrasió 2,76 mm, segons UNE-EN 14157, resistència al lliscament en condicions seques (índex SRV) 53, resistència al lliscament en condicions humides (índex SRV) 14, segons UNE-EN 14231; segons UNE-EN 12058.</t>
  </si>
  <si>
    <t xml:space="preserve">mt18bmn010ov</t>
  </si>
  <si>
    <t xml:space="preserve">m²</t>
  </si>
  <si>
    <t xml:space="preserve">Peces de marbre, procedent d'Espanya, Crema Llevant, 60x40x2 cm, acabat polit, densitat 2690 kg/m³, segons UNE-EN 1936, resistència a compressió 131,6 MPa, segons UNE-EN 1926, resistència a flexió 11,4 MPa, segons UNE-EN 12372, absorció d'aigua per capil·laritat menor de 5 kg/m² min½, segons UNE-EN 1925, coeficient d'absorció d'aigua &lt;= 0,4%, segons UNE-EN 13755, Euroclasse A1 de reacció al foc, segons Comisión 96/603/EC, resistència a l'abrasió 2,76 mm, segons UNE-EN 14157, resistència al lliscament en condicions seques (índex SRV) 53, resistència al lliscament en condicions humides (índex SRV) 14, segons UNE-EN 14231; segons UNE-EN 12058.</t>
  </si>
  <si>
    <t xml:space="preserve">mt18rmn010ka</t>
  </si>
  <si>
    <t xml:space="preserve">m</t>
  </si>
  <si>
    <t xml:space="preserve">Entornpeu de marbre, procedent d'Espanya, Crema Llevant, 7x1 cm, cara i cantells polits, densitat 2690 kg/m³, segons UNE-EN 1936, resistència a compressió 131,6 MPa, segons UNE-EN 1926, resistència a flexió 11,4 MPa, segons UNE-EN 12372, absorció d'aigua per capil·laritat menor de 5 kg/m² min½, segons UNE-EN 1925, coeficient d'absorció d'aigua &lt;= 0,4%, segons UNE-EN 13755, Euroclasse A1 de reacció al foc, segons Comisión 96/603/EC, resistència a l'abrasió 2,76 mm, segons UNE-EN 14157, resistència al lliscament en condicions seques (índex SRV) 53, resistència al lliscament en condicions humides (índex SRV) 14, segons UNE-EN 14231; segons UNE-EN 12058.</t>
  </si>
  <si>
    <t xml:space="preserve">mt09mor010c</t>
  </si>
  <si>
    <t xml:space="preserve">m³</t>
  </si>
  <si>
    <t xml:space="preserve">Morter de ciment CEM II/B-P 32,5 N tipus M-5, confeccionat en obra con 250 kg/m³ de ciment i una proporció en volum 1/6.</t>
  </si>
  <si>
    <t xml:space="preserve">mt09mcr060c</t>
  </si>
  <si>
    <t xml:space="preserve">kg</t>
  </si>
  <si>
    <t xml:space="preserve">Morter de junts cimentós, CG1, per a junta mínima entre 1,5 i 3 mm, segons UNE-EN 13888.</t>
  </si>
  <si>
    <t xml:space="preserve">mt01ara010a</t>
  </si>
  <si>
    <t xml:space="preserve">m³</t>
  </si>
  <si>
    <t xml:space="preserve">Sorra amb granulometria de 0 a 5 mm de diàmetre, neta.</t>
  </si>
  <si>
    <t xml:space="preserve">Subtotal materials:</t>
  </si>
  <si>
    <t xml:space="preserve">Mà d'obra</t>
  </si>
  <si>
    <t xml:space="preserve">mo023</t>
  </si>
  <si>
    <t xml:space="preserve">h</t>
  </si>
  <si>
    <t xml:space="preserve">Oficial 1ª enrajolador.</t>
  </si>
  <si>
    <t xml:space="preserve">mo061</t>
  </si>
  <si>
    <t xml:space="preserve">h</t>
  </si>
  <si>
    <t xml:space="preserve">Ajudant enrajolador.</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</si>
  <si>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</si>
  <si>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</si>
  <si>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</si>
  <si>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</si>
  <si>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</si>
  <si>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</si>
  <si>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</si>
  <si>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186,18€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</si>
  <si>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</si>
  <si>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</si>
  <si>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</si>
  <si>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</si>
  <si>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</si>
  <si>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12058:2004</t>
  </si>
  <si>
    <t xml:space="preserve">3/4</t>
  </si>
  <si>
    <t xml:space="preserve">Productos de piedra natural. Baldosas para pavimentos y escaleras.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</si>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</sst>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6.63" customWidth="1"/>
    <col min="5" max="5" width="74.12"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97.50" thickBot="1" customHeight="1">
      <c r="A10" s="1" t="s">
        <v>12</v>
      </c>
      <c r="B10" s="1"/>
      <c r="C10" s="1"/>
      <c r="D10" s="10" t="s">
        <v>13</v>
      </c>
      <c r="E10" s="1" t="s">
        <v>14</v>
      </c>
      <c r="F10" s="11">
        <v>17</v>
      </c>
      <c r="G10" s="11"/>
      <c r="H10" s="12">
        <v>12.98</v>
      </c>
      <c r="I10" s="12">
        <f ca="1">ROUND(INDIRECT(ADDRESS(ROW()+(0), COLUMN()+(-3), 1))*INDIRECT(ADDRESS(ROW()+(0), COLUMN()+(-1), 1)), 2)</f>
        <v>220.66</v>
      </c>
      <c r="J10" s="12"/>
    </row>
    <row r="11" spans="1:10" ht="97.50" thickBot="1" customHeight="1">
      <c r="A11" s="1" t="s">
        <v>15</v>
      </c>
      <c r="B11" s="1"/>
      <c r="C11" s="1"/>
      <c r="D11" s="10" t="s">
        <v>16</v>
      </c>
      <c r="E11" s="1" t="s">
        <v>17</v>
      </c>
      <c r="F11" s="11">
        <v>17</v>
      </c>
      <c r="G11" s="11"/>
      <c r="H11" s="12">
        <v>9.74</v>
      </c>
      <c r="I11" s="12">
        <f ca="1">ROUND(INDIRECT(ADDRESS(ROW()+(0), COLUMN()+(-3), 1))*INDIRECT(ADDRESS(ROW()+(0), COLUMN()+(-1), 1)), 2)</f>
        <v>165.58</v>
      </c>
      <c r="J11" s="12"/>
    </row>
    <row r="12" spans="1:10" ht="97.50" thickBot="1" customHeight="1">
      <c r="A12" s="1" t="s">
        <v>18</v>
      </c>
      <c r="B12" s="1"/>
      <c r="C12" s="1"/>
      <c r="D12" s="10" t="s">
        <v>19</v>
      </c>
      <c r="E12" s="1" t="s">
        <v>20</v>
      </c>
      <c r="F12" s="11">
        <v>17</v>
      </c>
      <c r="G12" s="11"/>
      <c r="H12" s="12">
        <v>2.84</v>
      </c>
      <c r="I12" s="12">
        <f ca="1">ROUND(INDIRECT(ADDRESS(ROW()+(0), COLUMN()+(-3), 1))*INDIRECT(ADDRESS(ROW()+(0), COLUMN()+(-1), 1)), 2)</f>
        <v>48.28</v>
      </c>
      <c r="J12" s="12"/>
    </row>
    <row r="13" spans="1:10" ht="87.00" thickBot="1" customHeight="1">
      <c r="A13" s="1" t="s">
        <v>21</v>
      </c>
      <c r="B13" s="1"/>
      <c r="C13" s="1"/>
      <c r="D13" s="10" t="s">
        <v>22</v>
      </c>
      <c r="E13" s="1" t="s">
        <v>23</v>
      </c>
      <c r="F13" s="11">
        <v>1.05</v>
      </c>
      <c r="G13" s="11"/>
      <c r="H13" s="12">
        <v>17.52</v>
      </c>
      <c r="I13" s="12">
        <f ca="1">ROUND(INDIRECT(ADDRESS(ROW()+(0), COLUMN()+(-3), 1))*INDIRECT(ADDRESS(ROW()+(0), COLUMN()+(-1), 1)), 2)</f>
        <v>18.4</v>
      </c>
      <c r="J13" s="12"/>
    </row>
    <row r="14" spans="1:10" ht="87.00" thickBot="1" customHeight="1">
      <c r="A14" s="1" t="s">
        <v>24</v>
      </c>
      <c r="B14" s="1"/>
      <c r="C14" s="1"/>
      <c r="D14" s="10" t="s">
        <v>25</v>
      </c>
      <c r="E14" s="1" t="s">
        <v>26</v>
      </c>
      <c r="F14" s="11">
        <v>2</v>
      </c>
      <c r="G14" s="11"/>
      <c r="H14" s="12">
        <v>1.26</v>
      </c>
      <c r="I14" s="12">
        <f ca="1">ROUND(INDIRECT(ADDRESS(ROW()+(0), COLUMN()+(-3), 1))*INDIRECT(ADDRESS(ROW()+(0), COLUMN()+(-1), 1)), 2)</f>
        <v>2.52</v>
      </c>
      <c r="J14" s="12"/>
    </row>
    <row r="15" spans="1:10" ht="24.00" thickBot="1" customHeight="1">
      <c r="A15" s="1" t="s">
        <v>27</v>
      </c>
      <c r="B15" s="1"/>
      <c r="C15" s="1"/>
      <c r="D15" s="10" t="s">
        <v>28</v>
      </c>
      <c r="E15" s="1" t="s">
        <v>29</v>
      </c>
      <c r="F15" s="11">
        <v>0.034</v>
      </c>
      <c r="G15" s="11"/>
      <c r="H15" s="12">
        <v>115.3</v>
      </c>
      <c r="I15" s="12">
        <f ca="1">ROUND(INDIRECT(ADDRESS(ROW()+(0), COLUMN()+(-3), 1))*INDIRECT(ADDRESS(ROW()+(0), COLUMN()+(-1), 1)), 2)</f>
        <v>3.92</v>
      </c>
      <c r="J15" s="12"/>
    </row>
    <row r="16" spans="1:10" ht="24.00" thickBot="1" customHeight="1">
      <c r="A16" s="1" t="s">
        <v>30</v>
      </c>
      <c r="B16" s="1"/>
      <c r="C16" s="1"/>
      <c r="D16" s="10" t="s">
        <v>31</v>
      </c>
      <c r="E16" s="1" t="s">
        <v>32</v>
      </c>
      <c r="F16" s="11">
        <v>2.48</v>
      </c>
      <c r="G16" s="11"/>
      <c r="H16" s="12">
        <v>0.7</v>
      </c>
      <c r="I16" s="12">
        <f ca="1">ROUND(INDIRECT(ADDRESS(ROW()+(0), COLUMN()+(-3), 1))*INDIRECT(ADDRESS(ROW()+(0), COLUMN()+(-1), 1)), 2)</f>
        <v>1.74</v>
      </c>
      <c r="J16" s="12"/>
    </row>
    <row r="17" spans="1:10" ht="13.50" thickBot="1" customHeight="1">
      <c r="A17" s="1" t="s">
        <v>33</v>
      </c>
      <c r="B17" s="1"/>
      <c r="C17" s="1"/>
      <c r="D17" s="10" t="s">
        <v>34</v>
      </c>
      <c r="E17" s="1" t="s">
        <v>35</v>
      </c>
      <c r="F17" s="13">
        <v>0.02</v>
      </c>
      <c r="G17" s="13"/>
      <c r="H17" s="14">
        <v>14.3</v>
      </c>
      <c r="I17" s="14">
        <f ca="1">ROUND(INDIRECT(ADDRESS(ROW()+(0), COLUMN()+(-3), 1))*INDIRECT(ADDRESS(ROW()+(0), COLUMN()+(-1), 1)), 2)</f>
        <v>0.29</v>
      </c>
      <c r="J17" s="14"/>
    </row>
    <row r="18" spans="1:10" ht="13.50" thickBot="1" customHeight="1">
      <c r="A18" s="15"/>
      <c r="B18" s="15"/>
      <c r="C18" s="15"/>
      <c r="D18" s="15"/>
      <c r="E18" s="15"/>
      <c r="F18" s="9" t="s">
        <v>36</v>
      </c>
      <c r="G18" s="9"/>
      <c r="H18" s="9"/>
      <c r="I18" s="17">
        <f ca="1">ROUND(SUM(INDIRECT(ADDRESS(ROW()+(-1), COLUMN()+(0), 1)),INDIRECT(ADDRESS(ROW()+(-2), COLUMN()+(0), 1)),INDIRECT(ADDRESS(ROW()+(-3), COLUMN()+(0), 1)),INDIRECT(ADDRESS(ROW()+(-4), COLUMN()+(0), 1)),INDIRECT(ADDRESS(ROW()+(-5), COLUMN()+(0), 1)),INDIRECT(ADDRESS(ROW()+(-6), COLUMN()+(0), 1)),INDIRECT(ADDRESS(ROW()+(-7), COLUMN()+(0), 1)),INDIRECT(ADDRESS(ROW()+(-8), COLUMN()+(0), 1))), 2)</f>
        <v>461.39</v>
      </c>
      <c r="J18" s="17"/>
    </row>
    <row r="19" spans="1:10" ht="13.50" thickBot="1" customHeight="1">
      <c r="A19" s="15">
        <v>2</v>
      </c>
      <c r="B19" s="15"/>
      <c r="C19" s="15"/>
      <c r="D19" s="15"/>
      <c r="E19" s="18" t="s">
        <v>37</v>
      </c>
      <c r="F19" s="18"/>
      <c r="G19" s="18"/>
      <c r="H19" s="15"/>
      <c r="I19" s="15"/>
      <c r="J19" s="15"/>
    </row>
    <row r="20" spans="1:10" ht="13.50" thickBot="1" customHeight="1">
      <c r="A20" s="1" t="s">
        <v>38</v>
      </c>
      <c r="B20" s="1"/>
      <c r="C20" s="1"/>
      <c r="D20" s="10" t="s">
        <v>39</v>
      </c>
      <c r="E20" s="1" t="s">
        <v>40</v>
      </c>
      <c r="F20" s="11">
        <v>15.456</v>
      </c>
      <c r="G20" s="11"/>
      <c r="H20" s="12">
        <v>28.42</v>
      </c>
      <c r="I20" s="12">
        <f ca="1">ROUND(INDIRECT(ADDRESS(ROW()+(0), COLUMN()+(-3), 1))*INDIRECT(ADDRESS(ROW()+(0), COLUMN()+(-1), 1)), 2)</f>
        <v>439.26</v>
      </c>
      <c r="J20" s="12"/>
    </row>
    <row r="21" spans="1:10" ht="13.50" thickBot="1" customHeight="1">
      <c r="A21" s="1" t="s">
        <v>41</v>
      </c>
      <c r="B21" s="1"/>
      <c r="C21" s="1"/>
      <c r="D21" s="10" t="s">
        <v>42</v>
      </c>
      <c r="E21" s="1" t="s">
        <v>43</v>
      </c>
      <c r="F21" s="11">
        <v>15.456</v>
      </c>
      <c r="G21" s="11"/>
      <c r="H21" s="12">
        <v>25.28</v>
      </c>
      <c r="I21" s="12">
        <f ca="1">ROUND(INDIRECT(ADDRESS(ROW()+(0), COLUMN()+(-3), 1))*INDIRECT(ADDRESS(ROW()+(0), COLUMN()+(-1), 1)), 2)</f>
        <v>390.73</v>
      </c>
      <c r="J21" s="12"/>
    </row>
    <row r="22" spans="1:10" ht="13.50" thickBot="1" customHeight="1">
      <c r="A22" s="1" t="s">
        <v>44</v>
      </c>
      <c r="B22" s="1"/>
      <c r="C22" s="1"/>
      <c r="D22" s="10" t="s">
        <v>45</v>
      </c>
      <c r="E22" s="1" t="s">
        <v>46</v>
      </c>
      <c r="F22" s="13">
        <v>15.456</v>
      </c>
      <c r="G22" s="13"/>
      <c r="H22" s="14">
        <v>23.81</v>
      </c>
      <c r="I22" s="14">
        <f ca="1">ROUND(INDIRECT(ADDRESS(ROW()+(0), COLUMN()+(-3), 1))*INDIRECT(ADDRESS(ROW()+(0), COLUMN()+(-1), 1)), 2)</f>
        <v>368.01</v>
      </c>
      <c r="J22" s="14"/>
    </row>
    <row r="23" spans="1:10" ht="13.50" thickBot="1" customHeight="1">
      <c r="A23" s="15"/>
      <c r="B23" s="15"/>
      <c r="C23" s="15"/>
      <c r="D23" s="15"/>
      <c r="E23" s="15"/>
      <c r="F23" s="9" t="s">
        <v>47</v>
      </c>
      <c r="G23" s="9"/>
      <c r="H23" s="9"/>
      <c r="I23" s="17">
        <f ca="1">ROUND(SUM(INDIRECT(ADDRESS(ROW()+(-1), COLUMN()+(0), 1)),INDIRECT(ADDRESS(ROW()+(-2), COLUMN()+(0), 1)),INDIRECT(ADDRESS(ROW()+(-3), COLUMN()+(0), 1))), 2)</f>
        <v>1198</v>
      </c>
      <c r="J23" s="17"/>
    </row>
    <row r="24" spans="1:10" ht="13.50" thickBot="1" customHeight="1">
      <c r="A24" s="15">
        <v>3</v>
      </c>
      <c r="B24" s="15"/>
      <c r="C24" s="15"/>
      <c r="D24" s="15"/>
      <c r="E24" s="18" t="s">
        <v>48</v>
      </c>
      <c r="F24" s="18"/>
      <c r="G24" s="18"/>
      <c r="H24" s="15"/>
      <c r="I24" s="15"/>
      <c r="J24" s="15"/>
    </row>
    <row r="25" spans="1:10" ht="13.50" thickBot="1" customHeight="1">
      <c r="A25" s="19"/>
      <c r="B25" s="19"/>
      <c r="C25" s="19"/>
      <c r="D25" s="20" t="s">
        <v>49</v>
      </c>
      <c r="E25" s="19" t="s">
        <v>50</v>
      </c>
      <c r="F25" s="13">
        <v>2</v>
      </c>
      <c r="G25" s="13"/>
      <c r="H25" s="14">
        <f ca="1">ROUND(SUM(INDIRECT(ADDRESS(ROW()+(-2), COLUMN()+(1), 1)),INDIRECT(ADDRESS(ROW()+(-7), COLUMN()+(1), 1))), 2)</f>
        <v>1659.39</v>
      </c>
      <c r="I25" s="14">
        <f ca="1">ROUND(INDIRECT(ADDRESS(ROW()+(0), COLUMN()+(-3), 1))*INDIRECT(ADDRESS(ROW()+(0), COLUMN()+(-1), 1))/100, 2)</f>
        <v>33.19</v>
      </c>
      <c r="J25" s="14"/>
    </row>
    <row r="26" spans="1:10" ht="13.50" thickBot="1" customHeight="1">
      <c r="A26" s="21" t="s">
        <v>51</v>
      </c>
      <c r="B26" s="21"/>
      <c r="C26" s="21"/>
      <c r="D26" s="22"/>
      <c r="E26" s="23"/>
      <c r="F26" s="24" t="s">
        <v>52</v>
      </c>
      <c r="G26" s="24"/>
      <c r="H26" s="25"/>
      <c r="I26" s="26">
        <f ca="1">ROUND(SUM(INDIRECT(ADDRESS(ROW()+(-1), COLUMN()+(0), 1)),INDIRECT(ADDRESS(ROW()+(-3), COLUMN()+(0), 1)),INDIRECT(ADDRESS(ROW()+(-8), COLUMN()+(0), 1))), 2)</f>
        <v>1692.58</v>
      </c>
      <c r="J26" s="26"/>
    </row>
    <row r="29" spans="1:10" ht="13.50" thickBot="1" customHeight="1">
      <c r="A29" s="27" t="s">
        <v>53</v>
      </c>
      <c r="B29" s="27"/>
      <c r="C29" s="27"/>
      <c r="D29" s="27"/>
      <c r="E29" s="27"/>
      <c r="F29" s="27" t="s">
        <v>54</v>
      </c>
      <c r="G29" s="27" t="s">
        <v>55</v>
      </c>
      <c r="H29" s="27"/>
      <c r="I29" s="27"/>
      <c r="J29" s="27" t="s">
        <v>56</v>
      </c>
    </row>
    <row r="30" spans="1:10" ht="13.50" thickBot="1" customHeight="1">
      <c r="A30" s="28" t="s">
        <v>57</v>
      </c>
      <c r="B30" s="28"/>
      <c r="C30" s="28"/>
      <c r="D30" s="28"/>
      <c r="E30" s="28"/>
      <c r="F30" s="29">
        <v>192005</v>
      </c>
      <c r="G30" s="29">
        <v>192006</v>
      </c>
      <c r="H30" s="29"/>
      <c r="I30" s="29"/>
      <c r="J30" s="29" t="s">
        <v>58</v>
      </c>
    </row>
    <row r="31" spans="1:10" ht="13.50" thickBot="1" customHeight="1">
      <c r="A31" s="30" t="s">
        <v>59</v>
      </c>
      <c r="B31" s="30"/>
      <c r="C31" s="30"/>
      <c r="D31" s="30"/>
      <c r="E31" s="30"/>
      <c r="F31" s="31"/>
      <c r="G31" s="31"/>
      <c r="H31" s="31"/>
      <c r="I31" s="31"/>
      <c r="J31" s="31"/>
    </row>
    <row r="34" spans="1:1" ht="33.75" thickBot="1" customHeight="1">
      <c r="A34" s="1" t="s">
        <v>60</v>
      </c>
      <c r="B34" s="1"/>
      <c r="C34" s="1"/>
      <c r="D34" s="1"/>
      <c r="E34" s="1"/>
      <c r="F34" s="1"/>
      <c r="G34" s="1"/>
      <c r="H34" s="1"/>
      <c r="I34" s="1"/>
      <c r="J34" s="1"/>
    </row>
    <row r="35" spans="1:1" ht="33.75" thickBot="1" customHeight="1">
      <c r="A35" s="1" t="s">
        <v>61</v>
      </c>
      <c r="B35" s="1"/>
      <c r="C35" s="1"/>
      <c r="D35" s="1"/>
      <c r="E35" s="1"/>
      <c r="F35" s="1"/>
      <c r="G35" s="1"/>
      <c r="H35" s="1"/>
      <c r="I35" s="1"/>
      <c r="J35" s="1"/>
    </row>
    <row r="36" spans="1:1" ht="33.75" thickBot="1" customHeight="1">
      <c r="A36" s="1" t="s">
        <v>62</v>
      </c>
      <c r="B36" s="1"/>
      <c r="C36" s="1"/>
      <c r="D36" s="1"/>
      <c r="E36" s="1"/>
      <c r="F36" s="1"/>
      <c r="G36" s="1"/>
      <c r="H36" s="1"/>
      <c r="I36" s="1"/>
      <c r="J36" s="1"/>
    </row>
  </sheetData>
  <mergeCells count="70">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G14"/>
    <mergeCell ref="I14:J14"/>
    <mergeCell ref="A15:C15"/>
    <mergeCell ref="F15:G15"/>
    <mergeCell ref="I15:J15"/>
    <mergeCell ref="A16:C16"/>
    <mergeCell ref="F16:G16"/>
    <mergeCell ref="I16:J16"/>
    <mergeCell ref="A17:C17"/>
    <mergeCell ref="F17:G17"/>
    <mergeCell ref="I17:J17"/>
    <mergeCell ref="A18:C18"/>
    <mergeCell ref="F18:H18"/>
    <mergeCell ref="I18:J18"/>
    <mergeCell ref="A19:C19"/>
    <mergeCell ref="E19:G19"/>
    <mergeCell ref="I19:J19"/>
    <mergeCell ref="A20:C20"/>
    <mergeCell ref="F20:G20"/>
    <mergeCell ref="I20:J20"/>
    <mergeCell ref="A21:C21"/>
    <mergeCell ref="F21:G21"/>
    <mergeCell ref="I21:J21"/>
    <mergeCell ref="A22:C22"/>
    <mergeCell ref="F22:G22"/>
    <mergeCell ref="I22:J22"/>
    <mergeCell ref="A23:C23"/>
    <mergeCell ref="F23:H23"/>
    <mergeCell ref="I23:J23"/>
    <mergeCell ref="A24:C24"/>
    <mergeCell ref="E24:G24"/>
    <mergeCell ref="I24:J24"/>
    <mergeCell ref="A25:C25"/>
    <mergeCell ref="F25:G25"/>
    <mergeCell ref="I25:J25"/>
    <mergeCell ref="A26:E26"/>
    <mergeCell ref="F26:H26"/>
    <mergeCell ref="I26:J26"/>
    <mergeCell ref="A29:E29"/>
    <mergeCell ref="G29:I29"/>
    <mergeCell ref="A30:E30"/>
    <mergeCell ref="F30:F31"/>
    <mergeCell ref="G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