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<sst xmlns="http://schemas.openxmlformats.org/spreadsheetml/2006/main" count="32" uniqueCount="32">
  <si>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</si>
  <si>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REM010</t>
  </si>
  <si>
    <t xml:space="preserve">U</t>
  </si>
  <si>
    <t xml:space="preserve">Esglaó de fusta.</t>
  </si>
  <si>
    <r>
      <rPr>
        <sz val="8.25"/>
        <color rgb="FF000000"/>
        <rFont val="Arial"/>
        <family val="2"/>
      </rPr>
      <t xml:space="preserve">Esglaó de fusta massissa de pi silvestre (Pinus sylvestris), amb certificat PEFC, de 800x300x32 mm, format per tauler enllistonat de lamel·la contínua, envernissat en taller amb vernís sintètic amb acabat brillant, resistència al lliscament 15&lt;Rd&lt;=35, classe 1, col·locat mitjançant sistema de fixació oculta en muntant de fusta d'escala. Inclús accessoris i elements per a fixació de l'esglaó. El preu no inclou el muntant d'escala.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</si>
  <si>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</si>
  <si>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</si>
  <si>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</si>
  <si>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</si>
  <si>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</si>
  <si>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</si>
  <si>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</si>
  <si>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mt07mee250aaa</t>
  </si>
  <si>
    <t xml:space="preserve">U</t>
  </si>
  <si>
    <t xml:space="preserve">Esglaó de fusta massissa de pi silvestre (Pinus sylvestris), amb certificat PEFC, de 800x300x32 mm, format per tauler enllistonat de lamel·la contínua, envernissat en taller amb vernís sintètic amb acabat brillant, resistència al lliscament 15&lt;Rd&lt;=35, classe 1.</t>
  </si>
  <si>
    <t xml:space="preserve">mt07emr408b</t>
  </si>
  <si>
    <t xml:space="preserve">U</t>
  </si>
  <si>
    <t xml:space="preserve">Accessoris i elements per a fixació oculta d'esglaó de fusta massissa en muntant de fusta d'escala.</t>
  </si>
  <si>
    <t xml:space="preserve">Subtotal materials:</t>
  </si>
  <si>
    <t xml:space="preserve">Mà d'obra</t>
  </si>
  <si>
    <t xml:space="preserve">mo017</t>
  </si>
  <si>
    <t xml:space="preserve">h</t>
  </si>
  <si>
    <t xml:space="preserve">Oficial 1ª fuster.</t>
  </si>
  <si>
    <t xml:space="preserve">mo058</t>
  </si>
  <si>
    <t xml:space="preserve">h</t>
  </si>
  <si>
    <t xml:space="preserve">Ajudant fuster.</t>
  </si>
  <si>
    <t xml:space="preserve">Subtotal mà d'obra:</t>
  </si>
  <si>
    <t xml:space="preserve">Costos directes complementaris</t>
  </si>
  <si>
    <t xml:space="preserve">%</t>
  </si>
  <si>
    <t xml:space="preserve">Costos directes complementaris</t>
  </si>
  <si>
    <t xml:space="preserve">Cost de manteniment decennal: 23,02€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</si>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</sst>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6.63" customWidth="1"/>
    <col min="5" max="5" width="74.1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38.53</v>
      </c>
      <c r="H10" s="12">
        <f ca="1">ROUND(INDIRECT(ADDRESS(ROW()+(0), COLUMN()+(-2), 1))*INDIRECT(ADDRESS(ROW()+(0), COLUMN()+(-1), 1)), 2)</f>
        <v>38.53</v>
      </c>
    </row>
    <row r="11" spans="1:8" ht="24.00" thickBot="1" customHeight="1">
      <c r="A11" s="1" t="s">
        <v>15</v>
      </c>
      <c r="B11" s="1"/>
      <c r="C11" s="1"/>
      <c r="D11" s="10" t="s">
        <v>16</v>
      </c>
      <c r="E11" s="1" t="s">
        <v>17</v>
      </c>
      <c r="F11" s="13">
        <v>1</v>
      </c>
      <c r="G11" s="14">
        <v>3</v>
      </c>
      <c r="H11" s="14">
        <f ca="1">ROUND(INDIRECT(ADDRESS(ROW()+(0), COLUMN()+(-2), 1))*INDIRECT(ADDRESS(ROW()+(0), COLUMN()+(-1), 1)), 2)</f>
        <v>3</v>
      </c>
    </row>
    <row r="12" spans="1:8" ht="13.50" thickBot="1" customHeight="1">
      <c r="A12" s="15"/>
      <c r="B12" s="15"/>
      <c r="C12" s="15"/>
      <c r="D12" s="15"/>
      <c r="E12" s="15"/>
      <c r="F12" s="9" t="s">
        <v>18</v>
      </c>
      <c r="G12" s="9"/>
      <c r="H12" s="17">
        <f ca="1">ROUND(SUM(INDIRECT(ADDRESS(ROW()+(-1), COLUMN()+(0), 1)),INDIRECT(ADDRESS(ROW()+(-2), COLUMN()+(0), 1))), 2)</f>
        <v>41.53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0.306</v>
      </c>
      <c r="G14" s="12">
        <v>28.92</v>
      </c>
      <c r="H14" s="12">
        <f ca="1">ROUND(INDIRECT(ADDRESS(ROW()+(0), COLUMN()+(-2), 1))*INDIRECT(ADDRESS(ROW()+(0), COLUMN()+(-1), 1)), 2)</f>
        <v>8.85</v>
      </c>
    </row>
    <row r="15" spans="1:8" ht="13.50" thickBot="1" customHeight="1">
      <c r="A15" s="1" t="s">
        <v>23</v>
      </c>
      <c r="B15" s="1"/>
      <c r="C15" s="1"/>
      <c r="D15" s="10" t="s">
        <v>24</v>
      </c>
      <c r="E15" s="1" t="s">
        <v>25</v>
      </c>
      <c r="F15" s="13">
        <v>0.306</v>
      </c>
      <c r="G15" s="14">
        <v>25.48</v>
      </c>
      <c r="H15" s="14">
        <f ca="1">ROUND(INDIRECT(ADDRESS(ROW()+(0), COLUMN()+(-2), 1))*INDIRECT(ADDRESS(ROW()+(0), COLUMN()+(-1), 1)), 2)</f>
        <v>7.8</v>
      </c>
    </row>
    <row r="16" spans="1:8" ht="13.50" thickBot="1" customHeight="1">
      <c r="A16" s="15"/>
      <c r="B16" s="15"/>
      <c r="C16" s="15"/>
      <c r="D16" s="15"/>
      <c r="E16" s="15"/>
      <c r="F16" s="9" t="s">
        <v>26</v>
      </c>
      <c r="G16" s="9"/>
      <c r="H16" s="17">
        <f ca="1">ROUND(SUM(INDIRECT(ADDRESS(ROW()+(-1), COLUMN()+(0), 1)),INDIRECT(ADDRESS(ROW()+(-2), COLUMN()+(0), 1))), 2)</f>
        <v>16.65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58.18</v>
      </c>
      <c r="H18" s="14">
        <f ca="1">ROUND(INDIRECT(ADDRESS(ROW()+(0), COLUMN()+(-2), 1))*INDIRECT(ADDRESS(ROW()+(0), COLUMN()+(-1), 1))/100, 2)</f>
        <v>1.16</v>
      </c>
    </row>
    <row r="19" spans="1:8" ht="13.50" thickBot="1" customHeight="1">
      <c r="A19" s="21" t="s">
        <v>30</v>
      </c>
      <c r="B19" s="21"/>
      <c r="C19" s="21"/>
      <c r="D19" s="22"/>
      <c r="E19" s="23"/>
      <c r="F19" s="24" t="s">
        <v>31</v>
      </c>
      <c r="G19" s="25"/>
      <c r="H19" s="26">
        <f ca="1">ROUND(SUM(INDIRECT(ADDRESS(ROW()+(-1), COLUMN()+(0), 1)),INDIRECT(ADDRESS(ROW()+(-3), COLUMN()+(0), 1)),INDIRECT(ADDRESS(ROW()+(-7), COLUMN()+(0), 1))), 2)</f>
        <v>59.34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