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<sst xmlns="http://schemas.openxmlformats.org/spreadsheetml/2006/main" count="29" uniqueCount="29">
  <si>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</si>
  <si>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QUF006</t>
  </si>
  <si>
    <t xml:space="preserve">U</t>
  </si>
  <si>
    <t xml:space="preserve">Teula solar fotovoltaica plana amb encaix.</t>
  </si>
  <si>
    <r>
      <rPr>
        <sz val="8.25"/>
        <color rgb="FF000000"/>
        <rFont val="Arial"/>
        <family val="2"/>
      </rPr>
      <t xml:space="preserve">Teula solar fotovoltaica plana amb encaix de cèl·lules de coure, indi, gal·li i seleni (CIGS), color negre, dimensions 457x1268x26 mm, potència màxima (Wp) 56 W, tensió a màxima potència (Vmp) 33 V, intensitat a màxima potència (Imp) 1,7 A, tensió en circuit obert (Voc) 41,3 V, intensitat de curtcircuit (Isc) 1,89 A, marc d'alumini, capa frontal de vidre trempat de 3,2 mm d'espessor, capa posterior de vidre trempat de 1,8 mm d'espessor, temperatura de treball -40°C fins 85°C, pes 9,3 kg, amb caixa de connexions grau de protecció IP67, amb cables polaritzats de 4 mm² de secció i 900 mm de longitud i connectors MC4. Inclús accessoris de muntatge i material de connexionat elèctric.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</si>
  <si>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</si>
  <si>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</si>
  <si>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</si>
  <si>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</si>
  <si>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</si>
  <si>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</si>
  <si>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</si>
  <si>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mt35teb010a</t>
  </si>
  <si>
    <t xml:space="preserve">U</t>
  </si>
  <si>
    <t xml:space="preserve">Teula solar fotovoltaica plana amb encaix de cèl·lules de coure, indi, gal·li i seleni (CIGS), color negre, dimensions 457x1268x26 mm, potència màxima (Wp) 56 W, tensió a màxima potència (Vmp) 33 V, intensitat a màxima potència (Imp) 1,7 A, tensió en circuit obert (Voc) 41,3 V, intensitat de curtcircuit (Isc) 1,89 A, marc d'alumini, capa frontal de vidre trempat de 3,2 mm d'espessor, capa posterior de vidre trempat de 1,8 mm d'espessor, temperatura de treball -40°C fins 85°C, pes 9,3 kg, amb caixa de connexions grau de protecció IP67, amb cables polaritzats de 4 mm² de secció i 900 mm de longitud i connectors MC4.</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</si>
  <si>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</si>
  <si>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</si>
  <si>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</si>
  <si>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</si>
  <si>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</si>
  <si>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</si>
  <si>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</si>
  <si>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</si>
  <si>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</si>
  <si>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</si>
  <si>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</si>
  <si>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</si>
  <si>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20,05€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</si>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</sst>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5.61" customWidth="1"/>
    <col min="5" max="5" width="75.99"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148.86</v>
      </c>
      <c r="H10" s="14">
        <f ca="1">ROUND(INDIRECT(ADDRESS(ROW()+(0), COLUMN()+(-2), 1))*INDIRECT(ADDRESS(ROW()+(0), COLUMN()+(-1), 1)), 2)</f>
        <v>148.86</v>
      </c>
    </row>
    <row r="11" spans="1:8" ht="13.50" thickBot="1" customHeight="1">
      <c r="A11" s="15"/>
      <c r="B11" s="15"/>
      <c r="C11" s="15"/>
      <c r="D11" s="15"/>
      <c r="E11" s="15"/>
      <c r="F11" s="9" t="s">
        <v>15</v>
      </c>
      <c r="G11" s="9"/>
      <c r="H11" s="17">
        <f ca="1">ROUND(SUM(INDIRECT(ADDRESS(ROW()+(-1), COLUMN()+(0), 1))), 2)</f>
        <v>148.86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0.262</v>
      </c>
      <c r="G13" s="13">
        <v>30.63</v>
      </c>
      <c r="H13" s="13">
        <f ca="1">ROUND(INDIRECT(ADDRESS(ROW()+(0), COLUMN()+(-2), 1))*INDIRECT(ADDRESS(ROW()+(0), COLUMN()+(-1), 1)), 2)</f>
        <v>8.03</v>
      </c>
    </row>
    <row r="14" spans="1:8" ht="13.50" thickBot="1" customHeight="1">
      <c r="A14" s="1" t="s">
        <v>20</v>
      </c>
      <c r="B14" s="1"/>
      <c r="C14" s="10" t="s">
        <v>21</v>
      </c>
      <c r="D14" s="10"/>
      <c r="E14" s="1" t="s">
        <v>22</v>
      </c>
      <c r="F14" s="12">
        <v>0.262</v>
      </c>
      <c r="G14" s="14">
        <v>26.36</v>
      </c>
      <c r="H14" s="14">
        <f ca="1">ROUND(INDIRECT(ADDRESS(ROW()+(0), COLUMN()+(-2), 1))*INDIRECT(ADDRESS(ROW()+(0), COLUMN()+(-1), 1)), 2)</f>
        <v>6.91</v>
      </c>
    </row>
    <row r="15" spans="1:8" ht="13.50" thickBot="1" customHeight="1">
      <c r="A15" s="15"/>
      <c r="B15" s="15"/>
      <c r="C15" s="15"/>
      <c r="D15" s="15"/>
      <c r="E15" s="15"/>
      <c r="F15" s="9" t="s">
        <v>23</v>
      </c>
      <c r="G15" s="9"/>
      <c r="H15" s="17">
        <f ca="1">ROUND(SUM(INDIRECT(ADDRESS(ROW()+(-1), COLUMN()+(0), 1)),INDIRECT(ADDRESS(ROW()+(-2), COLUMN()+(0), 1))), 2)</f>
        <v>14.94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163.8</v>
      </c>
      <c r="H17" s="14">
        <f ca="1">ROUND(INDIRECT(ADDRESS(ROW()+(0), COLUMN()+(-2), 1))*INDIRECT(ADDRESS(ROW()+(0), COLUMN()+(-1), 1))/100, 2)</f>
        <v>3.28</v>
      </c>
    </row>
    <row r="18" spans="1:8" ht="13.50" thickBot="1" customHeight="1">
      <c r="A18" s="21" t="s">
        <v>27</v>
      </c>
      <c r="B18" s="21"/>
      <c r="C18" s="22"/>
      <c r="D18" s="22"/>
      <c r="E18" s="23"/>
      <c r="F18" s="24" t="s">
        <v>28</v>
      </c>
      <c r="G18" s="25"/>
      <c r="H18" s="26">
        <f ca="1">ROUND(SUM(INDIRECT(ADDRESS(ROW()+(-1), COLUMN()+(0), 1)),INDIRECT(ADDRESS(ROW()+(-3), COLUMN()+(0), 1)),INDIRECT(ADDRESS(ROW()+(-7), COLUMN()+(0), 1))), 2)</f>
        <v>167.08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