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<sst xmlns="http://schemas.openxmlformats.org/spreadsheetml/2006/main" count="54" uniqueCount="54">
  <si>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</si>
  <si>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QTX140</t>
  </si>
  <si>
    <t xml:space="preserve">m²</t>
  </si>
  <si>
    <t xml:space="preserve">Sistema Onduline BT DRS "ONDULINE" d'impermeabilització de coberta inclinada.</t>
  </si>
  <si>
    <r>
      <rPr>
        <sz val="8.25"/>
        <color rgb="FF000000"/>
        <rFont val="Arial"/>
        <family val="2"/>
      </rPr>
      <t xml:space="preserve">Sistema Onduline BT DRS "ONDULINE" d'impermeabilització de coberta inclinada, sobre suport continu de formigó, compost per: IMPERMEABILITZACIÓ: placa sota teula, asfàltica DRS, BT-200 "ONDULINE", fixada al suport amb claus, Cap de PVC "ONDULINE"; COBERTURA: teules ceràmiques corbes, acabat amb engalba color vermell, 40,8x15x11,6 cm, fixades amb escuma de poliuretà, Ondufoam "ONDULINE" i ganxos "ONDULINE". El preu no inclou la superfície suport ni els punts singulars i les peces especials de la cobertura.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</si>
  <si>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</si>
  <si>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</si>
  <si>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</si>
  <si>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</si>
  <si>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</si>
  <si>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</si>
  <si>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</si>
  <si>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mt13bto010te</t>
  </si>
  <si>
    <t xml:space="preserve">m²</t>
  </si>
  <si>
    <t xml:space="preserve">Placa sota teula, asfàltica DRS (doble capa protectora de resina i cavalcament de seguretat), BT-200 "ONDULINE", armada amb fibres minerals i vegetals més resina, de 2000 mm de longitud, 1050 mm d'amplada i 2,4 mm de gruix, segons UNE-EN 534.</t>
  </si>
  <si>
    <t xml:space="preserve">mt13lpo032f</t>
  </si>
  <si>
    <t xml:space="preserve">U</t>
  </si>
  <si>
    <t xml:space="preserve">Clau, Cap de PVC "ONDULINE", per a fixació sobre panell sandvitx.</t>
  </si>
  <si>
    <t xml:space="preserve">mt13tac050a</t>
  </si>
  <si>
    <t xml:space="preserve">U</t>
  </si>
  <si>
    <t xml:space="preserve">Teula ceràmica corba, acabat amb engalba color vermell, 40,8x15x11,6 cm, segons UNE-EN 1304.</t>
  </si>
  <si>
    <t xml:space="preserve">mt13bto040</t>
  </si>
  <si>
    <t xml:space="preserve">U</t>
  </si>
  <si>
    <t xml:space="preserve">Ganxo "ONDULINE", per subjecció de teules a placa sota teula.</t>
  </si>
  <si>
    <t xml:space="preserve">mt13bto035a</t>
  </si>
  <si>
    <t xml:space="preserve">U</t>
  </si>
  <si>
    <t xml:space="preserve">Aerosol de 750 cm³ d'escuma de poliuretà monocomponent, Ondufoam "ONDULINE".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</si>
  <si>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</si>
  <si>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</si>
  <si>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</si>
  <si>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</si>
  <si>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</si>
  <si>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</si>
  <si>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</si>
  <si>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</si>
  <si>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</si>
  <si>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</si>
  <si>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</si>
  <si>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</si>
  <si>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15,46€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</si>
  <si>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</si>
  <si>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</si>
  <si>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</si>
  <si>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</si>
  <si>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</si>
  <si>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534:2006+A1:2010</t>
  </si>
  <si>
    <t xml:space="preserve">1/3/4</t>
  </si>
  <si>
    <t xml:space="preserve">Placas onduladas bituminosas. Especificaciones de producto y métodos de ensayo.</t>
  </si>
  <si>
    <t xml:space="preserve">EN  1304:2005</t>
  </si>
  <si>
    <t xml:space="preserve">3/4</t>
  </si>
  <si>
    <t xml:space="preserve">Tejas de arcilla cocida para colocación discontinua. Definiciones y especificaciones de producto.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</si>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</sst>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4.59" customWidth="1"/>
    <col min="5" max="5" width="75.31" customWidth="1"/>
    <col min="6" max="6" width="1.19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1.25</v>
      </c>
      <c r="H10" s="11"/>
      <c r="I10" s="12">
        <v>7.91</v>
      </c>
      <c r="J10" s="12">
        <f ca="1">ROUND(INDIRECT(ADDRESS(ROW()+(0), COLUMN()+(-3), 1))*INDIRECT(ADDRESS(ROW()+(0), COLUMN()+(-1), 1)), 2)</f>
        <v>9.89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3</v>
      </c>
      <c r="H11" s="11"/>
      <c r="I11" s="12">
        <v>0.07</v>
      </c>
      <c r="J11" s="12">
        <f ca="1">ROUND(INDIRECT(ADDRESS(ROW()+(0), COLUMN()+(-3), 1))*INDIRECT(ADDRESS(ROW()+(0), COLUMN()+(-1), 1)), 2)</f>
        <v>0.21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36.6</v>
      </c>
      <c r="H12" s="11"/>
      <c r="I12" s="12">
        <v>0.88</v>
      </c>
      <c r="J12" s="12">
        <f ca="1">ROUND(INDIRECT(ADDRESS(ROW()+(0), COLUMN()+(-3), 1))*INDIRECT(ADDRESS(ROW()+(0), COLUMN()+(-1), 1)), 2)</f>
        <v>32.21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8</v>
      </c>
      <c r="H13" s="11"/>
      <c r="I13" s="12">
        <v>0.27</v>
      </c>
      <c r="J13" s="12">
        <f ca="1">ROUND(INDIRECT(ADDRESS(ROW()+(0), COLUMN()+(-3), 1))*INDIRECT(ADDRESS(ROW()+(0), COLUMN()+(-1), 1)), 2)</f>
        <v>2.16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3">
        <v>0.25</v>
      </c>
      <c r="H14" s="13"/>
      <c r="I14" s="14">
        <v>6.85</v>
      </c>
      <c r="J14" s="14">
        <f ca="1">ROUND(INDIRECT(ADDRESS(ROW()+(0), COLUMN()+(-3), 1))*INDIRECT(ADDRESS(ROW()+(0), COLUMN()+(-1), 1)), 2)</f>
        <v>1.71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27</v>
      </c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46.18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1">
        <v>0.918</v>
      </c>
      <c r="H17" s="11"/>
      <c r="I17" s="12">
        <v>29.34</v>
      </c>
      <c r="J17" s="12">
        <f ca="1">ROUND(INDIRECT(ADDRESS(ROW()+(0), COLUMN()+(-3), 1))*INDIRECT(ADDRESS(ROW()+(0), COLUMN()+(-1), 1)), 2)</f>
        <v>26.93</v>
      </c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3">
        <v>0.918</v>
      </c>
      <c r="H18" s="13"/>
      <c r="I18" s="14">
        <v>25.28</v>
      </c>
      <c r="J18" s="14">
        <f ca="1">ROUND(INDIRECT(ADDRESS(ROW()+(0), COLUMN()+(-3), 1))*INDIRECT(ADDRESS(ROW()+(0), COLUMN()+(-1), 1)), 2)</f>
        <v>23.21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35</v>
      </c>
      <c r="H19" s="9"/>
      <c r="I19" s="9"/>
      <c r="J19" s="17">
        <f ca="1">ROUND(SUM(INDIRECT(ADDRESS(ROW()+(-1), COLUMN()+(0), 1)),INDIRECT(ADDRESS(ROW()+(-2), COLUMN()+(0), 1))), 2)</f>
        <v>50.14</v>
      </c>
    </row>
    <row r="20" spans="1:10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20" t="s">
        <v>37</v>
      </c>
      <c r="D21" s="20"/>
      <c r="E21" s="19" t="s">
        <v>38</v>
      </c>
      <c r="F21" s="19"/>
      <c r="G21" s="13">
        <v>2</v>
      </c>
      <c r="H21" s="13"/>
      <c r="I21" s="14">
        <f ca="1">ROUND(SUM(INDIRECT(ADDRESS(ROW()+(-2), COLUMN()+(1), 1)),INDIRECT(ADDRESS(ROW()+(-6), COLUMN()+(1), 1))), 2)</f>
        <v>96.32</v>
      </c>
      <c r="J21" s="14">
        <f ca="1">ROUND(INDIRECT(ADDRESS(ROW()+(0), COLUMN()+(-3), 1))*INDIRECT(ADDRESS(ROW()+(0), COLUMN()+(-1), 1))/100, 2)</f>
        <v>1.93</v>
      </c>
    </row>
    <row r="22" spans="1:10" ht="13.50" thickBot="1" customHeight="1">
      <c r="A22" s="21" t="s">
        <v>39</v>
      </c>
      <c r="B22" s="21"/>
      <c r="C22" s="22"/>
      <c r="D22" s="22"/>
      <c r="E22" s="23"/>
      <c r="F22" s="23"/>
      <c r="G22" s="24" t="s">
        <v>40</v>
      </c>
      <c r="H22" s="24"/>
      <c r="I22" s="25"/>
      <c r="J22" s="26">
        <f ca="1">ROUND(SUM(INDIRECT(ADDRESS(ROW()+(-1), COLUMN()+(0), 1)),INDIRECT(ADDRESS(ROW()+(-3), COLUMN()+(0), 1)),INDIRECT(ADDRESS(ROW()+(-7), COLUMN()+(0), 1))), 2)</f>
        <v>98.25</v>
      </c>
    </row>
    <row r="25" spans="1:10" ht="13.50" thickBot="1" customHeight="1">
      <c r="A25" s="27" t="s">
        <v>41</v>
      </c>
      <c r="B25" s="27"/>
      <c r="C25" s="27"/>
      <c r="D25" s="27"/>
      <c r="E25" s="27"/>
      <c r="F25" s="27" t="s">
        <v>42</v>
      </c>
      <c r="G25" s="27"/>
      <c r="H25" s="27" t="s">
        <v>43</v>
      </c>
      <c r="I25" s="27"/>
      <c r="J25" s="27" t="s">
        <v>44</v>
      </c>
    </row>
    <row r="26" spans="1:10" ht="13.50" thickBot="1" customHeight="1">
      <c r="A26" s="28" t="s">
        <v>45</v>
      </c>
      <c r="B26" s="28"/>
      <c r="C26" s="28"/>
      <c r="D26" s="28"/>
      <c r="E26" s="28"/>
      <c r="F26" s="29">
        <v>112011</v>
      </c>
      <c r="G26" s="29"/>
      <c r="H26" s="29">
        <v>112011</v>
      </c>
      <c r="I26" s="29"/>
      <c r="J26" s="29" t="s">
        <v>46</v>
      </c>
    </row>
    <row r="27" spans="1:10" ht="13.50" thickBot="1" customHeight="1">
      <c r="A27" s="30" t="s">
        <v>47</v>
      </c>
      <c r="B27" s="30"/>
      <c r="C27" s="30"/>
      <c r="D27" s="30"/>
      <c r="E27" s="30"/>
      <c r="F27" s="31"/>
      <c r="G27" s="31"/>
      <c r="H27" s="31"/>
      <c r="I27" s="31"/>
      <c r="J27" s="31"/>
    </row>
    <row r="28" spans="1:10" ht="13.50" thickBot="1" customHeight="1">
      <c r="A28" s="28" t="s">
        <v>48</v>
      </c>
      <c r="B28" s="28"/>
      <c r="C28" s="28"/>
      <c r="D28" s="28"/>
      <c r="E28" s="28"/>
      <c r="F28" s="29">
        <v>122006</v>
      </c>
      <c r="G28" s="29"/>
      <c r="H28" s="29">
        <v>122007</v>
      </c>
      <c r="I28" s="29"/>
      <c r="J28" s="29" t="s">
        <v>49</v>
      </c>
    </row>
    <row r="29" spans="1:10" ht="13.50" thickBot="1" customHeight="1">
      <c r="A29" s="30" t="s">
        <v>50</v>
      </c>
      <c r="B29" s="30"/>
      <c r="C29" s="30"/>
      <c r="D29" s="30"/>
      <c r="E29" s="30"/>
      <c r="F29" s="31"/>
      <c r="G29" s="31"/>
      <c r="H29" s="31"/>
      <c r="I29" s="31"/>
      <c r="J29" s="31"/>
    </row>
    <row r="32" spans="1:1" ht="33.75" thickBot="1" customHeight="1">
      <c r="A32" s="1" t="s">
        <v>51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52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53</v>
      </c>
      <c r="B34" s="1"/>
      <c r="C34" s="1"/>
      <c r="D34" s="1"/>
      <c r="E34" s="1"/>
      <c r="F34" s="1"/>
      <c r="G34" s="1"/>
      <c r="H34" s="1"/>
      <c r="I34" s="1"/>
      <c r="J34" s="1"/>
    </row>
  </sheetData>
  <mergeCells count="75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F22"/>
    <mergeCell ref="G22:I22"/>
    <mergeCell ref="A25:E25"/>
    <mergeCell ref="F25:G25"/>
    <mergeCell ref="H25:I25"/>
    <mergeCell ref="A26:E26"/>
    <mergeCell ref="F26:G27"/>
    <mergeCell ref="H26:I27"/>
    <mergeCell ref="J26:J27"/>
    <mergeCell ref="A27:E27"/>
    <mergeCell ref="A28:E28"/>
    <mergeCell ref="F28:G29"/>
    <mergeCell ref="H28:I29"/>
    <mergeCell ref="J28:J29"/>
    <mergeCell ref="A29:E29"/>
    <mergeCell ref="A32:J32"/>
    <mergeCell ref="A33:J33"/>
    <mergeCell ref="A34:J34"/>
  </mergeCells>
  <pageMargins left="0.147638" right="0.147638" top="0.206693" bottom="0.206693" header="0.0" footer="0.0"/>
  <pageSetup paperSize="9" orientation="portrait"/>
  <rowBreaks count="0" manualBreakCount="0">
    </rowBreaks>
</worksheet>
</file>