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<sst xmlns="http://schemas.openxmlformats.org/spreadsheetml/2006/main" count="66" uniqueCount="66">
  <si>
    <t xml:space="preserve"/>
  </si>
  <si>
    <t xml:space="preserve">QTX130</t>
  </si>
  <si>
    <t xml:space="preserve">m²</t>
  </si>
  <si>
    <t xml:space="preserve">Sistema Integral "ONDULINE" d'impermeabilització i aïllament tèrmic per l'exterior de cobertura inclinada.</t>
  </si>
  <si>
    <r>
      <rPr>
        <sz val="8.25"/>
        <color rgb="FF000000"/>
        <rFont val="Arial"/>
        <family val="2"/>
      </rPr>
      <t xml:space="preserve">Sistema Integral "ONDULINE" d'impermeabilització i aïllament tèrmic per l'exterior de cobertura inclinada, sobre suport discontinu de fusta, compost per: AÏLLAMENT TÈRMIC: plafó sandvitx encadellat, Ondutherm H16+A40+FAN13 "ONDULINE", compost de: cara exterior de tauler d'aglomerat hidròfug de 16 mm d'espessor, nucli aïllant d'escuma de poliestirè extrusor de 40 mm d'espessor i cara interior de fris d'avet natural, de 13 mm d'espessor, de 2500x600 mm, fixat al suport mitjançant claus, Espiral "ONDULINE"; IMPERMEABILITZACIÓ: placa sota teula, asfàltica DRS, BT-200 "ONDULINE", fixada al suport amb claus, Espiral "ONDULINE"; COBERTURA: teules ceràmiques corbes, acabat amb engalba color vermell, 40,8x15x11,6 cm, fixades amb escuma de poliuretà, Ondufoam "ONDULINE" i ganxos "ONDULINE". Inclús peça d'acabat de fusta per al tancament i protecció dels panells en ràfecs i laterals, massilla de poliuretà, Onduflex 300 (300 cm³) "ONDULINE", per a segellat de junts entre panells i làmina autoadhesiva autoprotegida Ondufilm "ONDULINE", per al segellat de junts entre panells i entre panells i trobades. El preu no inclou la superfície suport ni els punts singulars i les peces especials de la cobertura.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</si>
  <si>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</si>
  <si>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</si>
  <si>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</si>
  <si>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</si>
  <si>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</si>
  <si>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</si>
  <si>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</si>
  <si>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mt13pso010caa</t>
  </si>
  <si>
    <t xml:space="preserve">m²</t>
  </si>
  <si>
    <t xml:space="preserve">Plafó sandvitx encadellat, Ondutherm H16+A40+FAN13 "ONDULINE", compost de: cara exterior de tauler d'aglomerat hidròfug de 16 mm d'espessor, nucli aïllant d'escuma de poliestirè extrusor de 40 mm d'espessor i cara interior de fris d'avet natural, de 13 mm d'espessor, de 2500x600 mm.</t>
  </si>
  <si>
    <t xml:space="preserve">mt13lpo034c</t>
  </si>
  <si>
    <t xml:space="preserve">U</t>
  </si>
  <si>
    <t xml:space="preserve">Clau, Espiral "ONDULINE", amb volandera.</t>
  </si>
  <si>
    <t xml:space="preserve">mt13bto025a</t>
  </si>
  <si>
    <t xml:space="preserve">U</t>
  </si>
  <si>
    <t xml:space="preserve">Massilla de poliuretà, Onduflex 300 (300 cm³) "ONDULINE", per a segellat de junts entre panells.</t>
  </si>
  <si>
    <t xml:space="preserve">mt13bto020b</t>
  </si>
  <si>
    <t xml:space="preserve">m</t>
  </si>
  <si>
    <t xml:space="preserve">Làmina autoadhesiva autoprotegida Ondufilm "ONDULINE", per al segellat de junts.</t>
  </si>
  <si>
    <t xml:space="preserve">mt13bto010te</t>
  </si>
  <si>
    <t xml:space="preserve">m²</t>
  </si>
  <si>
    <t xml:space="preserve">Placa sota teula, asfàltica DRS (doble capa protectora de resina i cavalcament de seguretat), BT-200 "ONDULINE", armada amb fibres minerals i vegetals més resina, de 2000 mm de longitud, 1050 mm d'amplada i 2,4 mm de gruix, segons UNE-EN 534.</t>
  </si>
  <si>
    <t xml:space="preserve">mt13tac050a</t>
  </si>
  <si>
    <t xml:space="preserve">U</t>
  </si>
  <si>
    <t xml:space="preserve">Teula ceràmica corba, acabat amb engalba color vermell, 40,8x15x11,6 cm, segons UNE-EN 1304.</t>
  </si>
  <si>
    <t xml:space="preserve">mt13bto040</t>
  </si>
  <si>
    <t xml:space="preserve">U</t>
  </si>
  <si>
    <t xml:space="preserve">Ganxo "ONDULINE", per subjecció de teules a placa sota teula.</t>
  </si>
  <si>
    <t xml:space="preserve">mt13bto035a</t>
  </si>
  <si>
    <t xml:space="preserve">U</t>
  </si>
  <si>
    <t xml:space="preserve">Aerosol de 750 cm³ d'escuma de poliuretà monocomponent, Ondufoam "ONDULINE".</t>
  </si>
  <si>
    <t xml:space="preserve">mt13pso020a</t>
  </si>
  <si>
    <t xml:space="preserve">m</t>
  </si>
  <si>
    <t xml:space="preserve">Peça d'acabat de fusta per al tancament i protecció dels panells en ràfecs i laterals.</t>
  </si>
  <si>
    <t xml:space="preserve">Subtotal materials:</t>
  </si>
  <si>
    <t xml:space="preserve">Mà d'obra</t>
  </si>
  <si>
    <t xml:space="preserve">mo011</t>
  </si>
  <si>
    <t xml:space="preserve">h</t>
  </si>
  <si>
    <t xml:space="preserve">Oficial 1ª muntador.</t>
  </si>
  <si>
    <t xml:space="preserve">mo080</t>
  </si>
  <si>
    <t xml:space="preserve">h</t>
  </si>
  <si>
    <t xml:space="preserve">Ajudant muntador.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</si>
  <si>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</si>
  <si>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</si>
  <si>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</si>
  <si>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</si>
  <si>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26,17€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</si>
  <si>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</si>
  <si>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</si>
  <si>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</si>
  <si>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</si>
  <si>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</si>
  <si>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534:2006+A1:2010</t>
  </si>
  <si>
    <t xml:space="preserve">1/3/4</t>
  </si>
  <si>
    <t xml:space="preserve">Placas onduladas bituminosas. Especificaciones de producto y métodos de ensayo.</t>
  </si>
  <si>
    <t xml:space="preserve">EN  1304:2005</t>
  </si>
  <si>
    <t xml:space="preserve">3/4</t>
  </si>
  <si>
    <t xml:space="preserve">Tejas de arcilla cocida para colocación discontinua. Definiciones y especificaciones de producto.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</si>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</sst>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6.63" customWidth="1"/>
    <col min="4" max="4" width="73.27" customWidth="1"/>
    <col min="5" max="5" width="1.19" customWidth="1"/>
    <col min="6" max="6" width="10.71" customWidth="1"/>
    <col min="7" max="7" width="2.55" customWidth="1"/>
    <col min="8" max="8" width="10.71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97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45.0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1.05</v>
      </c>
      <c r="G10" s="11"/>
      <c r="H10" s="12">
        <v>53.53</v>
      </c>
      <c r="I10" s="12">
        <f ca="1">ROUND(INDIRECT(ADDRESS(ROW()+(0), COLUMN()+(-3), 1))*INDIRECT(ADDRESS(ROW()+(0), COLUMN()+(-1), 1)), 2)</f>
        <v>56.21</v>
      </c>
    </row>
    <row r="11" spans="1:9" ht="13.5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9</v>
      </c>
      <c r="G11" s="11"/>
      <c r="H11" s="12">
        <v>0.09</v>
      </c>
      <c r="I11" s="12">
        <f ca="1">ROUND(INDIRECT(ADDRESS(ROW()+(0), COLUMN()+(-3), 1))*INDIRECT(ADDRESS(ROW()+(0), COLUMN()+(-1), 1)), 2)</f>
        <v>0.81</v>
      </c>
    </row>
    <row r="12" spans="1:9" ht="24.0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0.25</v>
      </c>
      <c r="G12" s="11"/>
      <c r="H12" s="12">
        <v>6.73</v>
      </c>
      <c r="I12" s="12">
        <f ca="1">ROUND(INDIRECT(ADDRESS(ROW()+(0), COLUMN()+(-3), 1))*INDIRECT(ADDRESS(ROW()+(0), COLUMN()+(-1), 1)), 2)</f>
        <v>1.68</v>
      </c>
    </row>
    <row r="13" spans="1:9" ht="13.5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1">
        <v>1</v>
      </c>
      <c r="G13" s="11"/>
      <c r="H13" s="12">
        <v>4.15</v>
      </c>
      <c r="I13" s="12">
        <f ca="1">ROUND(INDIRECT(ADDRESS(ROW()+(0), COLUMN()+(-3), 1))*INDIRECT(ADDRESS(ROW()+(0), COLUMN()+(-1), 1)), 2)</f>
        <v>4.15</v>
      </c>
    </row>
    <row r="14" spans="1:9" ht="34.50" thickBot="1" customHeight="1">
      <c r="A14" s="1" t="s">
        <v>24</v>
      </c>
      <c r="B14" s="1"/>
      <c r="C14" s="10" t="s">
        <v>25</v>
      </c>
      <c r="D14" s="1" t="s">
        <v>26</v>
      </c>
      <c r="E14" s="1"/>
      <c r="F14" s="11">
        <v>1.25</v>
      </c>
      <c r="G14" s="11"/>
      <c r="H14" s="12">
        <v>7.91</v>
      </c>
      <c r="I14" s="12">
        <f ca="1">ROUND(INDIRECT(ADDRESS(ROW()+(0), COLUMN()+(-3), 1))*INDIRECT(ADDRESS(ROW()+(0), COLUMN()+(-1), 1)), 2)</f>
        <v>9.89</v>
      </c>
    </row>
    <row r="15" spans="1:9" ht="24.00" thickBot="1" customHeight="1">
      <c r="A15" s="1" t="s">
        <v>27</v>
      </c>
      <c r="B15" s="1"/>
      <c r="C15" s="10" t="s">
        <v>28</v>
      </c>
      <c r="D15" s="1" t="s">
        <v>29</v>
      </c>
      <c r="E15" s="1"/>
      <c r="F15" s="11">
        <v>36.6</v>
      </c>
      <c r="G15" s="11"/>
      <c r="H15" s="12">
        <v>0.88</v>
      </c>
      <c r="I15" s="12">
        <f ca="1">ROUND(INDIRECT(ADDRESS(ROW()+(0), COLUMN()+(-3), 1))*INDIRECT(ADDRESS(ROW()+(0), COLUMN()+(-1), 1)), 2)</f>
        <v>32.21</v>
      </c>
    </row>
    <row r="16" spans="1:9" ht="13.50" thickBot="1" customHeight="1">
      <c r="A16" s="1" t="s">
        <v>30</v>
      </c>
      <c r="B16" s="1"/>
      <c r="C16" s="10" t="s">
        <v>31</v>
      </c>
      <c r="D16" s="1" t="s">
        <v>32</v>
      </c>
      <c r="E16" s="1"/>
      <c r="F16" s="11">
        <v>8</v>
      </c>
      <c r="G16" s="11"/>
      <c r="H16" s="12">
        <v>0.27</v>
      </c>
      <c r="I16" s="12">
        <f ca="1">ROUND(INDIRECT(ADDRESS(ROW()+(0), COLUMN()+(-3), 1))*INDIRECT(ADDRESS(ROW()+(0), COLUMN()+(-1), 1)), 2)</f>
        <v>2.16</v>
      </c>
    </row>
    <row r="17" spans="1:9" ht="13.50" thickBot="1" customHeight="1">
      <c r="A17" s="1" t="s">
        <v>33</v>
      </c>
      <c r="B17" s="1"/>
      <c r="C17" s="10" t="s">
        <v>34</v>
      </c>
      <c r="D17" s="1" t="s">
        <v>35</v>
      </c>
      <c r="E17" s="1"/>
      <c r="F17" s="11">
        <v>0.25</v>
      </c>
      <c r="G17" s="11"/>
      <c r="H17" s="12">
        <v>6.85</v>
      </c>
      <c r="I17" s="12">
        <f ca="1">ROUND(INDIRECT(ADDRESS(ROW()+(0), COLUMN()+(-3), 1))*INDIRECT(ADDRESS(ROW()+(0), COLUMN()+(-1), 1)), 2)</f>
        <v>1.71</v>
      </c>
    </row>
    <row r="18" spans="1:9" ht="13.50" thickBot="1" customHeight="1">
      <c r="A18" s="1" t="s">
        <v>36</v>
      </c>
      <c r="B18" s="1"/>
      <c r="C18" s="10" t="s">
        <v>37</v>
      </c>
      <c r="D18" s="1" t="s">
        <v>38</v>
      </c>
      <c r="E18" s="1"/>
      <c r="F18" s="13">
        <v>0.45</v>
      </c>
      <c r="G18" s="13"/>
      <c r="H18" s="14">
        <v>9.01</v>
      </c>
      <c r="I18" s="14">
        <f ca="1">ROUND(INDIRECT(ADDRESS(ROW()+(0), COLUMN()+(-3), 1))*INDIRECT(ADDRESS(ROW()+(0), COLUMN()+(-1), 1)), 2)</f>
        <v>4.05</v>
      </c>
    </row>
    <row r="19" spans="1:9" ht="13.50" thickBot="1" customHeight="1">
      <c r="A19" s="15"/>
      <c r="B19" s="15"/>
      <c r="C19" s="15"/>
      <c r="D19" s="15"/>
      <c r="E19" s="15"/>
      <c r="F19" s="9" t="s">
        <v>39</v>
      </c>
      <c r="G19" s="9"/>
      <c r="H19" s="9"/>
      <c r="I1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112.87</v>
      </c>
    </row>
    <row r="20" spans="1:9" ht="13.50" thickBot="1" customHeight="1">
      <c r="A20" s="15">
        <v>2</v>
      </c>
      <c r="B20" s="15"/>
      <c r="C20" s="15"/>
      <c r="D20" s="18" t="s">
        <v>40</v>
      </c>
      <c r="E20" s="18"/>
      <c r="F20" s="18"/>
      <c r="G20" s="18"/>
      <c r="H20" s="15"/>
      <c r="I20" s="15"/>
    </row>
    <row r="21" spans="1:9" ht="13.50" thickBot="1" customHeight="1">
      <c r="A21" s="1" t="s">
        <v>41</v>
      </c>
      <c r="B21" s="1"/>
      <c r="C21" s="10" t="s">
        <v>42</v>
      </c>
      <c r="D21" s="1" t="s">
        <v>43</v>
      </c>
      <c r="E21" s="1"/>
      <c r="F21" s="11">
        <v>0.918</v>
      </c>
      <c r="G21" s="11"/>
      <c r="H21" s="12">
        <v>29.34</v>
      </c>
      <c r="I21" s="12">
        <f ca="1">ROUND(INDIRECT(ADDRESS(ROW()+(0), COLUMN()+(-3), 1))*INDIRECT(ADDRESS(ROW()+(0), COLUMN()+(-1), 1)), 2)</f>
        <v>26.93</v>
      </c>
    </row>
    <row r="22" spans="1:9" ht="13.50" thickBot="1" customHeight="1">
      <c r="A22" s="1" t="s">
        <v>44</v>
      </c>
      <c r="B22" s="1"/>
      <c r="C22" s="10" t="s">
        <v>45</v>
      </c>
      <c r="D22" s="1" t="s">
        <v>46</v>
      </c>
      <c r="E22" s="1"/>
      <c r="F22" s="13">
        <v>0.918</v>
      </c>
      <c r="G22" s="13"/>
      <c r="H22" s="14">
        <v>25.28</v>
      </c>
      <c r="I22" s="14">
        <f ca="1">ROUND(INDIRECT(ADDRESS(ROW()+(0), COLUMN()+(-3), 1))*INDIRECT(ADDRESS(ROW()+(0), COLUMN()+(-1), 1)), 2)</f>
        <v>23.21</v>
      </c>
    </row>
    <row r="23" spans="1:9" ht="13.50" thickBot="1" customHeight="1">
      <c r="A23" s="15"/>
      <c r="B23" s="15"/>
      <c r="C23" s="15"/>
      <c r="D23" s="15"/>
      <c r="E23" s="15"/>
      <c r="F23" s="9" t="s">
        <v>47</v>
      </c>
      <c r="G23" s="9"/>
      <c r="H23" s="9"/>
      <c r="I23" s="17">
        <f ca="1">ROUND(SUM(INDIRECT(ADDRESS(ROW()+(-1), COLUMN()+(0), 1)),INDIRECT(ADDRESS(ROW()+(-2), COLUMN()+(0), 1))), 2)</f>
        <v>50.14</v>
      </c>
    </row>
    <row r="24" spans="1:9" ht="13.50" thickBot="1" customHeight="1">
      <c r="A24" s="15">
        <v>3</v>
      </c>
      <c r="B24" s="15"/>
      <c r="C24" s="15"/>
      <c r="D24" s="18" t="s">
        <v>48</v>
      </c>
      <c r="E24" s="18"/>
      <c r="F24" s="18"/>
      <c r="G24" s="18"/>
      <c r="H24" s="15"/>
      <c r="I24" s="15"/>
    </row>
    <row r="25" spans="1:9" ht="13.50" thickBot="1" customHeight="1">
      <c r="A25" s="19"/>
      <c r="B25" s="19"/>
      <c r="C25" s="20" t="s">
        <v>49</v>
      </c>
      <c r="D25" s="19" t="s">
        <v>50</v>
      </c>
      <c r="E25" s="19"/>
      <c r="F25" s="13">
        <v>2</v>
      </c>
      <c r="G25" s="13"/>
      <c r="H25" s="14">
        <f ca="1">ROUND(SUM(INDIRECT(ADDRESS(ROW()+(-2), COLUMN()+(1), 1)),INDIRECT(ADDRESS(ROW()+(-6), COLUMN()+(1), 1))), 2)</f>
        <v>163.01</v>
      </c>
      <c r="I25" s="14">
        <f ca="1">ROUND(INDIRECT(ADDRESS(ROW()+(0), COLUMN()+(-3), 1))*INDIRECT(ADDRESS(ROW()+(0), COLUMN()+(-1), 1))/100, 2)</f>
        <v>3.26</v>
      </c>
    </row>
    <row r="26" spans="1:9" ht="13.50" thickBot="1" customHeight="1">
      <c r="A26" s="21" t="s">
        <v>51</v>
      </c>
      <c r="B26" s="21"/>
      <c r="C26" s="22"/>
      <c r="D26" s="23"/>
      <c r="E26" s="23"/>
      <c r="F26" s="24" t="s">
        <v>52</v>
      </c>
      <c r="G26" s="24"/>
      <c r="H26" s="25"/>
      <c r="I26" s="26">
        <f ca="1">ROUND(SUM(INDIRECT(ADDRESS(ROW()+(-1), COLUMN()+(0), 1)),INDIRECT(ADDRESS(ROW()+(-3), COLUMN()+(0), 1)),INDIRECT(ADDRESS(ROW()+(-7), COLUMN()+(0), 1))), 2)</f>
        <v>166.27</v>
      </c>
    </row>
    <row r="29" spans="1:9" ht="13.50" thickBot="1" customHeight="1">
      <c r="A29" s="27" t="s">
        <v>53</v>
      </c>
      <c r="B29" s="27"/>
      <c r="C29" s="27"/>
      <c r="D29" s="27"/>
      <c r="E29" s="27" t="s">
        <v>54</v>
      </c>
      <c r="F29" s="27"/>
      <c r="G29" s="27" t="s">
        <v>55</v>
      </c>
      <c r="H29" s="27"/>
      <c r="I29" s="27" t="s">
        <v>56</v>
      </c>
    </row>
    <row r="30" spans="1:9" ht="13.50" thickBot="1" customHeight="1">
      <c r="A30" s="28" t="s">
        <v>57</v>
      </c>
      <c r="B30" s="28"/>
      <c r="C30" s="28"/>
      <c r="D30" s="28"/>
      <c r="E30" s="29">
        <v>112011</v>
      </c>
      <c r="F30" s="29"/>
      <c r="G30" s="29">
        <v>112011</v>
      </c>
      <c r="H30" s="29"/>
      <c r="I30" s="29" t="s">
        <v>58</v>
      </c>
    </row>
    <row r="31" spans="1:9" ht="13.50" thickBot="1" customHeight="1">
      <c r="A31" s="30" t="s">
        <v>59</v>
      </c>
      <c r="B31" s="30"/>
      <c r="C31" s="30"/>
      <c r="D31" s="30"/>
      <c r="E31" s="31"/>
      <c r="F31" s="31"/>
      <c r="G31" s="31"/>
      <c r="H31" s="31"/>
      <c r="I31" s="31"/>
    </row>
    <row r="32" spans="1:9" ht="13.50" thickBot="1" customHeight="1">
      <c r="A32" s="28" t="s">
        <v>60</v>
      </c>
      <c r="B32" s="28"/>
      <c r="C32" s="28"/>
      <c r="D32" s="28"/>
      <c r="E32" s="29">
        <v>122006</v>
      </c>
      <c r="F32" s="29"/>
      <c r="G32" s="29">
        <v>122007</v>
      </c>
      <c r="H32" s="29"/>
      <c r="I32" s="29" t="s">
        <v>61</v>
      </c>
    </row>
    <row r="33" spans="1:9" ht="13.50" thickBot="1" customHeight="1">
      <c r="A33" s="30" t="s">
        <v>62</v>
      </c>
      <c r="B33" s="30"/>
      <c r="C33" s="30"/>
      <c r="D33" s="30"/>
      <c r="E33" s="31"/>
      <c r="F33" s="31"/>
      <c r="G33" s="31"/>
      <c r="H33" s="31"/>
      <c r="I33" s="31"/>
    </row>
    <row r="36" spans="1:1" ht="33.75" thickBot="1" customHeight="1">
      <c r="A36" s="1" t="s">
        <v>63</v>
      </c>
      <c r="B36" s="1"/>
      <c r="C36" s="1"/>
      <c r="D36" s="1"/>
      <c r="E36" s="1"/>
      <c r="F36" s="1"/>
      <c r="G36" s="1"/>
      <c r="H36" s="1"/>
      <c r="I36" s="1"/>
    </row>
    <row r="37" spans="1:1" ht="33.75" thickBot="1" customHeight="1">
      <c r="A37" s="1" t="s">
        <v>64</v>
      </c>
      <c r="B37" s="1"/>
      <c r="C37" s="1"/>
      <c r="D37" s="1"/>
      <c r="E37" s="1"/>
      <c r="F37" s="1"/>
      <c r="G37" s="1"/>
      <c r="H37" s="1"/>
      <c r="I37" s="1"/>
    </row>
    <row r="38" spans="1:1" ht="33.75" thickBot="1" customHeight="1">
      <c r="A38" s="1" t="s">
        <v>65</v>
      </c>
      <c r="B38" s="1"/>
      <c r="C38" s="1"/>
      <c r="D38" s="1"/>
      <c r="E38" s="1"/>
      <c r="F38" s="1"/>
      <c r="G38" s="1"/>
      <c r="H38" s="1"/>
      <c r="I38" s="1"/>
    </row>
  </sheetData>
  <mergeCells count="72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G13"/>
    <mergeCell ref="A14:B14"/>
    <mergeCell ref="D14:E14"/>
    <mergeCell ref="F14:G14"/>
    <mergeCell ref="A15:B15"/>
    <mergeCell ref="D15:E15"/>
    <mergeCell ref="F15:G15"/>
    <mergeCell ref="A16:B16"/>
    <mergeCell ref="D16:E16"/>
    <mergeCell ref="F16:G16"/>
    <mergeCell ref="A17:B17"/>
    <mergeCell ref="D17:E17"/>
    <mergeCell ref="F17:G17"/>
    <mergeCell ref="A18:B18"/>
    <mergeCell ref="D18:E18"/>
    <mergeCell ref="F18:G18"/>
    <mergeCell ref="A19:B19"/>
    <mergeCell ref="D19:E19"/>
    <mergeCell ref="F19:H19"/>
    <mergeCell ref="A20:B20"/>
    <mergeCell ref="D20:G20"/>
    <mergeCell ref="A21:B21"/>
    <mergeCell ref="D21:E21"/>
    <mergeCell ref="F21:G21"/>
    <mergeCell ref="A22:B22"/>
    <mergeCell ref="D22:E22"/>
    <mergeCell ref="F22:G22"/>
    <mergeCell ref="A23:B23"/>
    <mergeCell ref="D23:E23"/>
    <mergeCell ref="F23:H23"/>
    <mergeCell ref="A24:B24"/>
    <mergeCell ref="D24:G24"/>
    <mergeCell ref="A25:B25"/>
    <mergeCell ref="D25:E25"/>
    <mergeCell ref="F25:G25"/>
    <mergeCell ref="A26:E26"/>
    <mergeCell ref="F26:H26"/>
    <mergeCell ref="A29:D29"/>
    <mergeCell ref="E29:F29"/>
    <mergeCell ref="G29:H29"/>
    <mergeCell ref="A30:D30"/>
    <mergeCell ref="E30:F31"/>
    <mergeCell ref="G30:H31"/>
    <mergeCell ref="I30:I31"/>
    <mergeCell ref="A31:D31"/>
    <mergeCell ref="A32:D32"/>
    <mergeCell ref="E32:F33"/>
    <mergeCell ref="G32:H33"/>
    <mergeCell ref="I32:I33"/>
    <mergeCell ref="A33:D33"/>
    <mergeCell ref="A36:I36"/>
    <mergeCell ref="A37:I37"/>
    <mergeCell ref="A38:I38"/>
  </mergeCells>
  <pageMargins left="0.147638" right="0.147638" top="0.206693" bottom="0.206693" header="0.0" footer="0.0"/>
  <pageSetup paperSize="9" orientation="portrait"/>
  <rowBreaks count="0" manualBreakCount="0">
    </rowBreaks>
</worksheet>
</file>