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<sst xmlns="http://schemas.openxmlformats.org/spreadsheetml/2006/main" count="81" uniqueCount="81">
  <si>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</si>
  <si>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QTX120</t>
  </si>
  <si>
    <t xml:space="preserve">m²</t>
  </si>
  <si>
    <t xml:space="preserve">Sistema SIATE "ONDULINE" d'impermeabilització i aïllament tèrmic per l'exterior de cobertura inclinada.</t>
  </si>
  <si>
    <r>
      <rPr>
        <sz val="8.25"/>
        <color rgb="FF000000"/>
        <rFont val="Arial"/>
        <family val="2"/>
      </rPr>
      <t xml:space="preserve">Sistema SIATE "ONDULINE" d'impermeabilització i aïllament tèrmic per l'exterior de cobertura inclinada, sobre suport continu de formigó, compost per: LÀMINA PER AL CONTROL DEL VAPOR: fre de vapor amb estanquitat a l'aire, de polietilè, amb armadura, Ondutiss Barrier 110 "ONDULINE", de 110 g/m²; AÏLLAMENT TÈRMIC: plafó sandvitx encadellat, Ondutherm Basic A40+TPC10 "ONDULINE", fixat al suport mitjançant claus, Tac "ONDULINE"; IMPERMEABILITZACIÓ: placa sota teula, asfàltica DRS, BT-200 "ONDULINE", fixada al panell amb claus, Cap de PVC "ONDULINE"; COBERTURA: teules ceràmiques corbes, acabat amb engalba color vermell, 40,8x15x11,6 cm, fixades amb escuma de poliuretà, Ondufoam "ONDULINE" i ganxos "ONDULINE". Inclús grapes, cinta autoadhesiva per a segellat de junts, peça d'acabat de fusta per al tancament i protecció dels panells en ràfecs i laterals, massilla de poliuretà, Onduflex 300 (300 cm³) "ONDULINE", per a segellat de junts entre panells i làmina autoadhesiva autoprotegida Ondufilm "ONDULINE", per al segellat de junts entre panells i entre panells i trobades. El preu no inclou la superfície suport ni els punts singulars i les peces especials de la cobertura.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</si>
  <si>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</si>
  <si>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</si>
  <si>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</si>
  <si>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</si>
  <si>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</si>
  <si>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</si>
  <si>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</si>
  <si>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mt15reo060d</t>
  </si>
  <si>
    <t xml:space="preserve">m²</t>
  </si>
  <si>
    <t xml:space="preserve">Fre de vapor amb estanquitat a l'aire, de polietilè, amb armadura, Ondutiss Barrier 110 "ONDULINE", de 110 g/m², de 18 m de gruix d'aire equivalent enfront de la difusió de vapor d'aigua, segons UNE-EN 1931, estanquitat a l'aigua classe W3 segons UNE-EN 1928, (Euroclasse E de reacció al foc, segons UNE-EN 13501-1), amb resistència als rajos UV d'un mes, rang de temperatura de treball de -25 a 80°C, subministrat en rotllos de 1,50x20 m, segons UNE-EN 13984.</t>
  </si>
  <si>
    <t xml:space="preserve">mt15pdr300c</t>
  </si>
  <si>
    <t xml:space="preserve">U</t>
  </si>
  <si>
    <t xml:space="preserve">Grapa, d'acer galvanitzat, de 8 mm d'altura; per a la fixació de làmines per al control del vapor.</t>
  </si>
  <si>
    <t xml:space="preserve">mt15pdr050c</t>
  </si>
  <si>
    <t xml:space="preserve">m</t>
  </si>
  <si>
    <t xml:space="preserve">Cinta autoadhesiva, de polietilè, amb adhesiu acrílic sense dissolvents, armadura de polietilè i pel·lícula de separació de paper siliconat, de 0,34 mm d'espessor i 60 mm d'amplada, rang de temperatura de treball de -40 a 80°C, per al segellat en les trobades dels panells i per a la fixació i el segellat de làmines impermeabilitzants i per al control del vapor, subministrada en rotllos de 25 m de longitud.</t>
  </si>
  <si>
    <t xml:space="preserve">mt13pso015daa</t>
  </si>
  <si>
    <t xml:space="preserve">m²</t>
  </si>
  <si>
    <t xml:space="preserve">Plafó sandvitx encadellat, Ondutherm Basic A40+TPC10 "ONDULINE", compost de: nucli aïllant d'escuma de poliestirè extrusor de 40 mm d'espessor i cara interior de tauler contraxapat de pi, de 10 mm d'espessor.</t>
  </si>
  <si>
    <t xml:space="preserve">mt13lpo033d</t>
  </si>
  <si>
    <t xml:space="preserve">U</t>
  </si>
  <si>
    <t xml:space="preserve">Clau, Tac "ONDULINE", per fixació sobre suport de formigó.</t>
  </si>
  <si>
    <t xml:space="preserve">mt13bto025a</t>
  </si>
  <si>
    <t xml:space="preserve">U</t>
  </si>
  <si>
    <t xml:space="preserve">Massilla de poliuretà, Onduflex 300 (300 cm³) "ONDULINE", per a segellat de junts entre panells.</t>
  </si>
  <si>
    <t xml:space="preserve">mt13bto020b</t>
  </si>
  <si>
    <t xml:space="preserve">m</t>
  </si>
  <si>
    <t xml:space="preserve">Làmina autoadhesiva autoprotegida Ondufilm "ONDULINE", per al segellat de junts.</t>
  </si>
  <si>
    <t xml:space="preserve">mt13bto010te</t>
  </si>
  <si>
    <t xml:space="preserve">m²</t>
  </si>
  <si>
    <t xml:space="preserve">Placa sota teula, asfàltica DRS (doble capa protectora de resina i cavalcament de seguretat), BT-200 "ONDULINE", armada amb fibres minerals i vegetals més resina, de 2000 mm de longitud, 1050 mm d'amplada i 2,4 mm de gruix, segons UNE-EN 534.</t>
  </si>
  <si>
    <t xml:space="preserve">mt13lpo032f</t>
  </si>
  <si>
    <t xml:space="preserve">U</t>
  </si>
  <si>
    <t xml:space="preserve">Clau, Cap de PVC "ONDULINE", per a fixació sobre panell sandvitx.</t>
  </si>
  <si>
    <t xml:space="preserve">mt13tac050a</t>
  </si>
  <si>
    <t xml:space="preserve">U</t>
  </si>
  <si>
    <t xml:space="preserve">Teula ceràmica corba, acabat amb engalba color vermell, 40,8x15x11,6 cm, segons UNE-EN 1304.</t>
  </si>
  <si>
    <t xml:space="preserve">mt13bto040</t>
  </si>
  <si>
    <t xml:space="preserve">U</t>
  </si>
  <si>
    <t xml:space="preserve">Ganxo "ONDULINE", per subjecció de teules a placa sota teula.</t>
  </si>
  <si>
    <t xml:space="preserve">mt13bto035a</t>
  </si>
  <si>
    <t xml:space="preserve">U</t>
  </si>
  <si>
    <t xml:space="preserve">Aerosol de 750 cm³ d'escuma de poliuretà monocomponent, Ondufoam "ONDULINE".</t>
  </si>
  <si>
    <t xml:space="preserve">mt13pso020a</t>
  </si>
  <si>
    <t xml:space="preserve">m</t>
  </si>
  <si>
    <t xml:space="preserve">Peça d'acabat de fusta per al tancament i protecció dels panells en ràfecs i laterals.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</si>
  <si>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</si>
  <si>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</si>
  <si>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</si>
  <si>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</si>
  <si>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</si>
  <si>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</si>
  <si>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</si>
  <si>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</si>
  <si>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</si>
  <si>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</si>
  <si>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</si>
  <si>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</si>
  <si>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</si>
  <si>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</si>
  <si>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</si>
  <si>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</si>
  <si>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</si>
  <si>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</si>
  <si>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</si>
  <si>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</si>
  <si>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</si>
  <si>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t xml:space="preserve">EN  534:2006+A1:2010</t>
  </si>
  <si>
    <t xml:space="preserve">1/3/4</t>
  </si>
  <si>
    <t xml:space="preserve">Placas onduladas bituminosas. Especificaciones de producto y métodos de ensayo.</t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</si>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</sst>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27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1.1</v>
      </c>
      <c r="G10" s="11"/>
      <c r="H10" s="12">
        <v>1.38</v>
      </c>
      <c r="I10" s="12">
        <f ca="1">ROUND(INDIRECT(ADDRESS(ROW()+(0), COLUMN()+(-3), 1))*INDIRECT(ADDRESS(ROW()+(0), COLUMN()+(-1), 1)), 2)</f>
        <v>1.52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</v>
      </c>
      <c r="G11" s="11"/>
      <c r="H11" s="12">
        <v>0.02</v>
      </c>
      <c r="I11" s="12">
        <f ca="1">ROUND(INDIRECT(ADDRESS(ROW()+(0), COLUMN()+(-3), 1))*INDIRECT(ADDRESS(ROW()+(0), COLUMN()+(-1), 1)), 2)</f>
        <v>0.1</v>
      </c>
    </row>
    <row r="12" spans="1:9" ht="55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1.02</v>
      </c>
      <c r="G12" s="11"/>
      <c r="H12" s="12">
        <v>1.53</v>
      </c>
      <c r="I12" s="12">
        <f ca="1">ROUND(INDIRECT(ADDRESS(ROW()+(0), COLUMN()+(-3), 1))*INDIRECT(ADDRESS(ROW()+(0), COLUMN()+(-1), 1)), 2)</f>
        <v>1.56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32.84</v>
      </c>
      <c r="I13" s="12">
        <f ca="1">ROUND(INDIRECT(ADDRESS(ROW()+(0), COLUMN()+(-3), 1))*INDIRECT(ADDRESS(ROW()+(0), COLUMN()+(-1), 1)), 2)</f>
        <v>34.48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6</v>
      </c>
      <c r="G14" s="11"/>
      <c r="H14" s="12">
        <v>0.11</v>
      </c>
      <c r="I14" s="12">
        <f ca="1">ROUND(INDIRECT(ADDRESS(ROW()+(0), COLUMN()+(-3), 1))*INDIRECT(ADDRESS(ROW()+(0), COLUMN()+(-1), 1)), 2)</f>
        <v>0.66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0.25</v>
      </c>
      <c r="G15" s="11"/>
      <c r="H15" s="12">
        <v>6.73</v>
      </c>
      <c r="I15" s="12">
        <f ca="1">ROUND(INDIRECT(ADDRESS(ROW()+(0), COLUMN()+(-3), 1))*INDIRECT(ADDRESS(ROW()+(0), COLUMN()+(-1), 1)), 2)</f>
        <v>1.68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</v>
      </c>
      <c r="G16" s="11"/>
      <c r="H16" s="12">
        <v>4.15</v>
      </c>
      <c r="I16" s="12">
        <f ca="1">ROUND(INDIRECT(ADDRESS(ROW()+(0), COLUMN()+(-3), 1))*INDIRECT(ADDRESS(ROW()+(0), COLUMN()+(-1), 1)), 2)</f>
        <v>4.15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1.25</v>
      </c>
      <c r="G17" s="11"/>
      <c r="H17" s="12">
        <v>7.91</v>
      </c>
      <c r="I17" s="12">
        <f ca="1">ROUND(INDIRECT(ADDRESS(ROW()+(0), COLUMN()+(-3), 1))*INDIRECT(ADDRESS(ROW()+(0), COLUMN()+(-1), 1)), 2)</f>
        <v>9.89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3</v>
      </c>
      <c r="G18" s="11"/>
      <c r="H18" s="12">
        <v>0.07</v>
      </c>
      <c r="I18" s="12">
        <f ca="1">ROUND(INDIRECT(ADDRESS(ROW()+(0), COLUMN()+(-3), 1))*INDIRECT(ADDRESS(ROW()+(0), COLUMN()+(-1), 1)), 2)</f>
        <v>0.21</v>
      </c>
    </row>
    <row r="19" spans="1:9" ht="24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36.6</v>
      </c>
      <c r="G19" s="11"/>
      <c r="H19" s="12">
        <v>0.88</v>
      </c>
      <c r="I19" s="12">
        <f ca="1">ROUND(INDIRECT(ADDRESS(ROW()+(0), COLUMN()+(-3), 1))*INDIRECT(ADDRESS(ROW()+(0), COLUMN()+(-1), 1)), 2)</f>
        <v>32.21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8</v>
      </c>
      <c r="G20" s="11"/>
      <c r="H20" s="12">
        <v>0.27</v>
      </c>
      <c r="I20" s="12">
        <f ca="1">ROUND(INDIRECT(ADDRESS(ROW()+(0), COLUMN()+(-3), 1))*INDIRECT(ADDRESS(ROW()+(0), COLUMN()+(-1), 1)), 2)</f>
        <v>2.16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0.25</v>
      </c>
      <c r="G21" s="11"/>
      <c r="H21" s="12">
        <v>6.85</v>
      </c>
      <c r="I21" s="12">
        <f ca="1">ROUND(INDIRECT(ADDRESS(ROW()+(0), COLUMN()+(-3), 1))*INDIRECT(ADDRESS(ROW()+(0), COLUMN()+(-1), 1)), 2)</f>
        <v>1.71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3">
        <v>0.45</v>
      </c>
      <c r="G22" s="13"/>
      <c r="H22" s="14">
        <v>9.01</v>
      </c>
      <c r="I22" s="14">
        <f ca="1">ROUND(INDIRECT(ADDRESS(ROW()+(0), COLUMN()+(-3), 1))*INDIRECT(ADDRESS(ROW()+(0), COLUMN()+(-1), 1)), 2)</f>
        <v>4.05</v>
      </c>
    </row>
    <row r="23" spans="1:9" ht="13.50" thickBot="1" customHeight="1">
      <c r="A23" s="15"/>
      <c r="B23" s="15"/>
      <c r="C23" s="15"/>
      <c r="D23" s="15"/>
      <c r="E23" s="15"/>
      <c r="F23" s="9" t="s">
        <v>51</v>
      </c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94.38</v>
      </c>
    </row>
    <row r="24" spans="1:9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8"/>
      <c r="H24" s="15"/>
      <c r="I24" s="15"/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0.918</v>
      </c>
      <c r="G25" s="11"/>
      <c r="H25" s="12">
        <v>29.34</v>
      </c>
      <c r="I25" s="12">
        <f ca="1">ROUND(INDIRECT(ADDRESS(ROW()+(0), COLUMN()+(-3), 1))*INDIRECT(ADDRESS(ROW()+(0), COLUMN()+(-1), 1)), 2)</f>
        <v>26.93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3">
        <v>0.918</v>
      </c>
      <c r="G26" s="13"/>
      <c r="H26" s="14">
        <v>25.28</v>
      </c>
      <c r="I26" s="14">
        <f ca="1">ROUND(INDIRECT(ADDRESS(ROW()+(0), COLUMN()+(-3), 1))*INDIRECT(ADDRESS(ROW()+(0), COLUMN()+(-1), 1)), 2)</f>
        <v>23.21</v>
      </c>
    </row>
    <row r="27" spans="1:9" ht="13.50" thickBot="1" customHeight="1">
      <c r="A27" s="15"/>
      <c r="B27" s="15"/>
      <c r="C27" s="15"/>
      <c r="D27" s="15"/>
      <c r="E27" s="15"/>
      <c r="F27" s="9" t="s">
        <v>59</v>
      </c>
      <c r="G27" s="9"/>
      <c r="H27" s="9"/>
      <c r="I27" s="17">
        <f ca="1">ROUND(SUM(INDIRECT(ADDRESS(ROW()+(-1), COLUMN()+(0), 1)),INDIRECT(ADDRESS(ROW()+(-2), COLUMN()+(0), 1))), 2)</f>
        <v>50.14</v>
      </c>
    </row>
    <row r="28" spans="1:9" ht="13.50" thickBot="1" customHeight="1">
      <c r="A28" s="15">
        <v>3</v>
      </c>
      <c r="B28" s="15"/>
      <c r="C28" s="15"/>
      <c r="D28" s="18" t="s">
        <v>60</v>
      </c>
      <c r="E28" s="18"/>
      <c r="F28" s="18"/>
      <c r="G28" s="18"/>
      <c r="H28" s="15"/>
      <c r="I28" s="15"/>
    </row>
    <row r="29" spans="1:9" ht="13.50" thickBot="1" customHeight="1">
      <c r="A29" s="19"/>
      <c r="B29" s="19"/>
      <c r="C29" s="20" t="s">
        <v>61</v>
      </c>
      <c r="D29" s="19" t="s">
        <v>62</v>
      </c>
      <c r="E29" s="19"/>
      <c r="F29" s="13">
        <v>2</v>
      </c>
      <c r="G29" s="13"/>
      <c r="H29" s="14">
        <f ca="1">ROUND(SUM(INDIRECT(ADDRESS(ROW()+(-2), COLUMN()+(1), 1)),INDIRECT(ADDRESS(ROW()+(-6), COLUMN()+(1), 1))), 2)</f>
        <v>144.52</v>
      </c>
      <c r="I29" s="14">
        <f ca="1">ROUND(INDIRECT(ADDRESS(ROW()+(0), COLUMN()+(-3), 1))*INDIRECT(ADDRESS(ROW()+(0), COLUMN()+(-1), 1))/100, 2)</f>
        <v>2.89</v>
      </c>
    </row>
    <row r="30" spans="1:9" ht="13.50" thickBot="1" customHeight="1">
      <c r="A30" s="21" t="s">
        <v>63</v>
      </c>
      <c r="B30" s="21"/>
      <c r="C30" s="22"/>
      <c r="D30" s="23"/>
      <c r="E30" s="23"/>
      <c r="F30" s="24" t="s">
        <v>64</v>
      </c>
      <c r="G30" s="24"/>
      <c r="H30" s="25"/>
      <c r="I30" s="26">
        <f ca="1">ROUND(SUM(INDIRECT(ADDRESS(ROW()+(-1), COLUMN()+(0), 1)),INDIRECT(ADDRESS(ROW()+(-3), COLUMN()+(0), 1)),INDIRECT(ADDRESS(ROW()+(-7), COLUMN()+(0), 1))), 2)</f>
        <v>147.41</v>
      </c>
    </row>
    <row r="33" spans="1:9" ht="13.50" thickBot="1" customHeight="1">
      <c r="A33" s="27" t="s">
        <v>65</v>
      </c>
      <c r="B33" s="27"/>
      <c r="C33" s="27"/>
      <c r="D33" s="27"/>
      <c r="E33" s="27" t="s">
        <v>66</v>
      </c>
      <c r="F33" s="27"/>
      <c r="G33" s="27" t="s">
        <v>67</v>
      </c>
      <c r="H33" s="27"/>
      <c r="I33" s="27" t="s">
        <v>68</v>
      </c>
    </row>
    <row r="34" spans="1:9" ht="13.50" thickBot="1" customHeight="1">
      <c r="A34" s="28" t="s">
        <v>69</v>
      </c>
      <c r="B34" s="28"/>
      <c r="C34" s="28"/>
      <c r="D34" s="28"/>
      <c r="E34" s="29">
        <v>1.11201e+006</v>
      </c>
      <c r="F34" s="29"/>
      <c r="G34" s="29">
        <v>1.11201e+006</v>
      </c>
      <c r="H34" s="29"/>
      <c r="I34" s="29" t="s">
        <v>70</v>
      </c>
    </row>
    <row r="35" spans="1:9" ht="24.00" thickBot="1" customHeight="1">
      <c r="A35" s="30" t="s">
        <v>71</v>
      </c>
      <c r="B35" s="30"/>
      <c r="C35" s="30"/>
      <c r="D35" s="30"/>
      <c r="E35" s="31"/>
      <c r="F35" s="31"/>
      <c r="G35" s="31"/>
      <c r="H35" s="31"/>
      <c r="I35" s="31"/>
    </row>
    <row r="36" spans="1:9" ht="13.50" thickBot="1" customHeight="1">
      <c r="A36" s="28" t="s">
        <v>72</v>
      </c>
      <c r="B36" s="28"/>
      <c r="C36" s="28"/>
      <c r="D36" s="28"/>
      <c r="E36" s="29">
        <v>112011</v>
      </c>
      <c r="F36" s="29"/>
      <c r="G36" s="29">
        <v>112011</v>
      </c>
      <c r="H36" s="29"/>
      <c r="I36" s="29" t="s">
        <v>73</v>
      </c>
    </row>
    <row r="37" spans="1:9" ht="13.50" thickBot="1" customHeight="1">
      <c r="A37" s="30" t="s">
        <v>74</v>
      </c>
      <c r="B37" s="30"/>
      <c r="C37" s="30"/>
      <c r="D37" s="30"/>
      <c r="E37" s="31"/>
      <c r="F37" s="31"/>
      <c r="G37" s="31"/>
      <c r="H37" s="31"/>
      <c r="I37" s="31"/>
    </row>
    <row r="38" spans="1:9" ht="13.50" thickBot="1" customHeight="1">
      <c r="A38" s="28" t="s">
        <v>75</v>
      </c>
      <c r="B38" s="28"/>
      <c r="C38" s="28"/>
      <c r="D38" s="28"/>
      <c r="E38" s="29">
        <v>122006</v>
      </c>
      <c r="F38" s="29"/>
      <c r="G38" s="29">
        <v>122007</v>
      </c>
      <c r="H38" s="29"/>
      <c r="I38" s="29" t="s">
        <v>76</v>
      </c>
    </row>
    <row r="39" spans="1:9" ht="13.50" thickBot="1" customHeight="1">
      <c r="A39" s="30" t="s">
        <v>77</v>
      </c>
      <c r="B39" s="30"/>
      <c r="C39" s="30"/>
      <c r="D39" s="30"/>
      <c r="E39" s="31"/>
      <c r="F39" s="31"/>
      <c r="G39" s="31"/>
      <c r="H39" s="31"/>
      <c r="I39" s="31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  <c r="I43" s="1"/>
    </row>
    <row r="44" spans="1:1" ht="33.75" thickBot="1" customHeight="1">
      <c r="A44" s="1" t="s">
        <v>80</v>
      </c>
      <c r="B44" s="1"/>
      <c r="C44" s="1"/>
      <c r="D44" s="1"/>
      <c r="E44" s="1"/>
      <c r="F44" s="1"/>
      <c r="G44" s="1"/>
      <c r="H44" s="1"/>
      <c r="I44" s="1"/>
    </row>
  </sheetData>
  <mergeCells count="8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H23"/>
    <mergeCell ref="A24:B24"/>
    <mergeCell ref="D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H27"/>
    <mergeCell ref="A28:B28"/>
    <mergeCell ref="D28:G28"/>
    <mergeCell ref="A29:B29"/>
    <mergeCell ref="D29:E29"/>
    <mergeCell ref="F29:G29"/>
    <mergeCell ref="A30:E30"/>
    <mergeCell ref="F30:H30"/>
    <mergeCell ref="A33:D33"/>
    <mergeCell ref="E33:F33"/>
    <mergeCell ref="G33:H33"/>
    <mergeCell ref="A34:D34"/>
    <mergeCell ref="E34:F35"/>
    <mergeCell ref="G34:H35"/>
    <mergeCell ref="I34:I35"/>
    <mergeCell ref="A35:D35"/>
    <mergeCell ref="A36:D36"/>
    <mergeCell ref="E36:F37"/>
    <mergeCell ref="G36:H37"/>
    <mergeCell ref="I36:I37"/>
    <mergeCell ref="A37:D37"/>
    <mergeCell ref="A38:D38"/>
    <mergeCell ref="E38:F39"/>
    <mergeCell ref="G38:H39"/>
    <mergeCell ref="I38:I39"/>
    <mergeCell ref="A39:D39"/>
    <mergeCell ref="A42:I42"/>
    <mergeCell ref="A43:I43"/>
    <mergeCell ref="A44:I44"/>
  </mergeCells>
  <pageMargins left="0.147638" right="0.147638" top="0.206693" bottom="0.206693" header="0.0" footer="0.0"/>
  <pageSetup paperSize="9" orientation="portrait"/>
  <rowBreaks count="0" manualBreakCount="0">
    </rowBreaks>
</worksheet>
</file>