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<sst xmlns="http://schemas.openxmlformats.org/spreadsheetml/2006/main" count="35" uniqueCount="35">
  <si>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</si>
  <si>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QLL010</t>
  </si>
  <si>
    <t xml:space="preserve">m²</t>
  </si>
  <si>
    <t xml:space="preserve">Lluernari de plaques translúcides, en coberta plana.</t>
  </si>
  <si>
    <r>
      <rPr>
        <sz val="8.25"/>
        <color rgb="FF000000"/>
        <rFont val="Arial"/>
        <family val="2"/>
      </rPr>
      <t xml:space="preserve">Lluernari a una aigua en coberta plana, amb placa alveolar translúcida plana de policarbonat cel·lular, de 6 mm d'espessor, color blanc òpal translúcid, conductivitat tèrmica 3,56 W/(mK), Euroclasse B-s1, d0 de reacció al foc, segons UNE-EN 13501-1, amb una transmissió de lluminositat del 58%, proporcionant un aïllament acústic de 17 dB. Inclús accessoris de fixació de les plaques i silicona neutra oxímica, per closa de juntes. El preu no inclou l'estructura suport.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</si>
  <si>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</si>
  <si>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</si>
  <si>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</si>
  <si>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</si>
  <si>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</si>
  <si>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</si>
  <si>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</si>
  <si>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mt21lpc010b</t>
  </si>
  <si>
    <t xml:space="preserve">m²</t>
  </si>
  <si>
    <t xml:space="preserve">Placa alveolar translúcida plana de policarbonat cel·lular, de 6 mm d'espessor, color blanc òpal translúcid, conductivitat tèrmica 3,56 W/(mK), Euroclasse B-s1, d0 de reacció al foc, segons UNE-EN 13501-1, amb una transmissió de lluminositat del 58%, proporcionant un aïllament acústic de 17 dB i amb tractament als rajos UV en les dues cares.</t>
  </si>
  <si>
    <t xml:space="preserve">mt21lpc030</t>
  </si>
  <si>
    <t xml:space="preserve">U</t>
  </si>
  <si>
    <t xml:space="preserve">Kit d'accessoris de fixació, per a plaques de policarbonat cel·lular, en lluernaris, format per cargols autoroscants d'acer inoxidable, volandera d'alumini i EPDM peces de protecció de polipropilè per col·locar a pressió, cinta autoadhesiva i perfils de tancament lateral.</t>
  </si>
  <si>
    <t xml:space="preserve">mt22www050a</t>
  </si>
  <si>
    <t xml:space="preserve">U</t>
  </si>
  <si>
    <t xml:space="preserve">Cartutx de 300 ml de silicona neutra oxímica, d'elasticitat permanent i enduriment ràpid, color blanc, rang de temperatura de treball de -60 a 150°C, amb resistència als rajos UV, duresa Shore A aproximada de 22, segons UNE-EN ISO 868 i elongació a ruptura &gt;= 800%, segons UNE-EN ISO 8339.</t>
  </si>
  <si>
    <t xml:space="preserve">Subtotal materials:</t>
  </si>
  <si>
    <t xml:space="preserve">Mà d'obra</t>
  </si>
  <si>
    <t xml:space="preserve">mo011</t>
  </si>
  <si>
    <t xml:space="preserve">h</t>
  </si>
  <si>
    <t xml:space="preserve">Oficial 1ª muntador.</t>
  </si>
  <si>
    <t xml:space="preserve">mo080</t>
  </si>
  <si>
    <t xml:space="preserve">h</t>
  </si>
  <si>
    <t xml:space="preserve">Ajudant muntador.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</si>
  <si>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</si>
  <si>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</si>
  <si>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</si>
  <si>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</si>
  <si>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8,93€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</si>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</sst>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6.63" customWidth="1"/>
    <col min="4" max="4" width="74.46" customWidth="1"/>
    <col min="5" max="5" width="13.26" customWidth="1"/>
    <col min="6" max="6" width="10.71" customWidth="1"/>
    <col min="7" max="7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55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55.50" thickBot="1" customHeight="1">
      <c r="A10" s="1" t="s">
        <v>12</v>
      </c>
      <c r="B10" s="1"/>
      <c r="C10" s="10" t="s">
        <v>13</v>
      </c>
      <c r="D10" s="1" t="s">
        <v>14</v>
      </c>
      <c r="E10" s="11">
        <v>1.05</v>
      </c>
      <c r="F10" s="12">
        <v>16.01</v>
      </c>
      <c r="G10" s="12">
        <f ca="1">ROUND(INDIRECT(ADDRESS(ROW()+(0), COLUMN()+(-2), 1))*INDIRECT(ADDRESS(ROW()+(0), COLUMN()+(-1), 1)), 2)</f>
        <v>16.81</v>
      </c>
    </row>
    <row r="11" spans="1:7" ht="45.00" thickBot="1" customHeight="1">
      <c r="A11" s="1" t="s">
        <v>15</v>
      </c>
      <c r="B11" s="1"/>
      <c r="C11" s="10" t="s">
        <v>16</v>
      </c>
      <c r="D11" s="1" t="s">
        <v>17</v>
      </c>
      <c r="E11" s="11">
        <v>0.2</v>
      </c>
      <c r="F11" s="12">
        <v>31</v>
      </c>
      <c r="G11" s="12">
        <f ca="1">ROUND(INDIRECT(ADDRESS(ROW()+(0), COLUMN()+(-2), 1))*INDIRECT(ADDRESS(ROW()+(0), COLUMN()+(-1), 1)), 2)</f>
        <v>6.2</v>
      </c>
    </row>
    <row r="12" spans="1:7" ht="45.00" thickBot="1" customHeight="1">
      <c r="A12" s="1" t="s">
        <v>18</v>
      </c>
      <c r="B12" s="1"/>
      <c r="C12" s="10" t="s">
        <v>19</v>
      </c>
      <c r="D12" s="1" t="s">
        <v>20</v>
      </c>
      <c r="E12" s="13">
        <v>0.2</v>
      </c>
      <c r="F12" s="14">
        <v>4.73</v>
      </c>
      <c r="G12" s="14">
        <f ca="1">ROUND(INDIRECT(ADDRESS(ROW()+(0), COLUMN()+(-2), 1))*INDIRECT(ADDRESS(ROW()+(0), COLUMN()+(-1), 1)), 2)</f>
        <v>0.95</v>
      </c>
    </row>
    <row r="13" spans="1:7" ht="13.50" thickBot="1" customHeight="1">
      <c r="A13" s="15"/>
      <c r="B13" s="15"/>
      <c r="C13" s="15"/>
      <c r="D13" s="15"/>
      <c r="E13" s="9" t="s">
        <v>21</v>
      </c>
      <c r="F13" s="9"/>
      <c r="G13" s="17">
        <f ca="1">ROUND(SUM(INDIRECT(ADDRESS(ROW()+(-1), COLUMN()+(0), 1)),INDIRECT(ADDRESS(ROW()+(-2), COLUMN()+(0), 1)),INDIRECT(ADDRESS(ROW()+(-3), COLUMN()+(0), 1))), 2)</f>
        <v>23.96</v>
      </c>
    </row>
    <row r="14" spans="1:7" ht="13.50" thickBot="1" customHeight="1">
      <c r="A14" s="15">
        <v>2</v>
      </c>
      <c r="B14" s="15"/>
      <c r="C14" s="15"/>
      <c r="D14" s="18" t="s">
        <v>22</v>
      </c>
      <c r="E14" s="18"/>
      <c r="F14" s="15"/>
      <c r="G14" s="15"/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1">
        <v>0.2</v>
      </c>
      <c r="F15" s="12">
        <v>29.34</v>
      </c>
      <c r="G15" s="12">
        <f ca="1">ROUND(INDIRECT(ADDRESS(ROW()+(0), COLUMN()+(-2), 1))*INDIRECT(ADDRESS(ROW()+(0), COLUMN()+(-1), 1)), 2)</f>
        <v>5.87</v>
      </c>
    </row>
    <row r="16" spans="1:7" ht="13.50" thickBot="1" customHeight="1">
      <c r="A16" s="1" t="s">
        <v>26</v>
      </c>
      <c r="B16" s="1"/>
      <c r="C16" s="10" t="s">
        <v>27</v>
      </c>
      <c r="D16" s="1" t="s">
        <v>28</v>
      </c>
      <c r="E16" s="13">
        <v>0.2</v>
      </c>
      <c r="F16" s="14">
        <v>25.28</v>
      </c>
      <c r="G16" s="14">
        <f ca="1">ROUND(INDIRECT(ADDRESS(ROW()+(0), COLUMN()+(-2), 1))*INDIRECT(ADDRESS(ROW()+(0), COLUMN()+(-1), 1)), 2)</f>
        <v>5.06</v>
      </c>
    </row>
    <row r="17" spans="1:7" ht="13.50" thickBot="1" customHeight="1">
      <c r="A17" s="15"/>
      <c r="B17" s="15"/>
      <c r="C17" s="15"/>
      <c r="D17" s="15"/>
      <c r="E17" s="9" t="s">
        <v>29</v>
      </c>
      <c r="F17" s="9"/>
      <c r="G17" s="17">
        <f ca="1">ROUND(SUM(INDIRECT(ADDRESS(ROW()+(-1), COLUMN()+(0), 1)),INDIRECT(ADDRESS(ROW()+(-2), COLUMN()+(0), 1))), 2)</f>
        <v>10.93</v>
      </c>
    </row>
    <row r="18" spans="1:7" ht="13.50" thickBot="1" customHeight="1">
      <c r="A18" s="15">
        <v>3</v>
      </c>
      <c r="B18" s="15"/>
      <c r="C18" s="15"/>
      <c r="D18" s="18" t="s">
        <v>30</v>
      </c>
      <c r="E18" s="18"/>
      <c r="F18" s="15"/>
      <c r="G18" s="15"/>
    </row>
    <row r="19" spans="1:7" ht="13.50" thickBot="1" customHeight="1">
      <c r="A19" s="19"/>
      <c r="B19" s="19"/>
      <c r="C19" s="20" t="s">
        <v>31</v>
      </c>
      <c r="D19" s="19" t="s">
        <v>32</v>
      </c>
      <c r="E19" s="13">
        <v>2</v>
      </c>
      <c r="F19" s="14">
        <f ca="1">ROUND(SUM(INDIRECT(ADDRESS(ROW()+(-2), COLUMN()+(1), 1)),INDIRECT(ADDRESS(ROW()+(-6), COLUMN()+(1), 1))), 2)</f>
        <v>34.89</v>
      </c>
      <c r="G19" s="14">
        <f ca="1">ROUND(INDIRECT(ADDRESS(ROW()+(0), COLUMN()+(-2), 1))*INDIRECT(ADDRESS(ROW()+(0), COLUMN()+(-1), 1))/100, 2)</f>
        <v>0.7</v>
      </c>
    </row>
    <row r="20" spans="1:7" ht="13.50" thickBot="1" customHeight="1">
      <c r="A20" s="21" t="s">
        <v>33</v>
      </c>
      <c r="B20" s="21"/>
      <c r="C20" s="22"/>
      <c r="D20" s="23"/>
      <c r="E20" s="24" t="s">
        <v>34</v>
      </c>
      <c r="F20" s="25"/>
      <c r="G20" s="26">
        <f ca="1">ROUND(SUM(INDIRECT(ADDRESS(ROW()+(-1), COLUMN()+(0), 1)),INDIRECT(ADDRESS(ROW()+(-3), COLUMN()+(0), 1)),INDIRECT(ADDRESS(ROW()+(-7), COLUMN()+(0), 1))), 2)</f>
        <v>35.59</v>
      </c>
    </row>
  </sheetData>
  <mergeCells count="22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E13:F13"/>
    <mergeCell ref="A14:B14"/>
    <mergeCell ref="D14:E14"/>
    <mergeCell ref="A15:B15"/>
    <mergeCell ref="A16:B16"/>
    <mergeCell ref="A17:B17"/>
    <mergeCell ref="E17:F17"/>
    <mergeCell ref="A18:B18"/>
    <mergeCell ref="D18:E18"/>
    <mergeCell ref="A19:B19"/>
    <mergeCell ref="A20:D20"/>
    <mergeCell ref="E20:F20"/>
  </mergeCells>
  <pageMargins left="0.147638" right="0.147638" top="0.206693" bottom="0.206693" header="0.0" footer="0.0"/>
  <pageSetup paperSize="9" orientation="portrait"/>
  <rowBreaks count="0" manualBreakCount="0">
    </rowBreaks>
</worksheet>
</file>