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<sst xmlns="http://schemas.openxmlformats.org/spreadsheetml/2006/main" count="32" uniqueCount="32">
  <si>
    <t xml:space="preserve"/>
  </si>
  <si>
    <t xml:space="preserve">QDF032</t>
  </si>
  <si>
    <t xml:space="preserve">U</t>
  </si>
  <si>
    <t xml:space="preserve">Trobada de coberta plana no transitable, no ventilada amb bonera. Impermeabilització amb làmines de PVC.</t>
  </si>
  <si>
    <r>
      <rPr>
        <sz val="8.25"/>
        <color rgb="FF000000"/>
        <rFont val="Arial"/>
        <family val="2"/>
      </rPr>
      <t xml:space="preserve">Trobada de coberta plana no transitable, no ventilada, amb grava, tipus invertida amb bonera de PVC, de sortida vertical, de 80 mm de diàmetre, amb paragravetes de polietilè, fixat amb soldadura termoplàstica a la làmina impermeabilitzant de PVC. El preu no inclou la làmina impermeabilitzant de PVC.</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</si>
  <si>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</si>
  <si>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</si>
  <si>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</si>
  <si>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</si>
  <si>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</si>
  <si>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</si>
  <si>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</si>
  <si>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mt15dan100fa</t>
  </si>
  <si>
    <t xml:space="preserve">U</t>
  </si>
  <si>
    <t xml:space="preserve">Bonera de PVC, de sortida vertical, de 80 mm de diàmetre, amb paragravetes de polietilè.</t>
  </si>
  <si>
    <t xml:space="preserve">Subtotal materials:</t>
  </si>
  <si>
    <t xml:space="preserve">Mà d'obra</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</si>
  <si>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</si>
  <si>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</si>
  <si>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</si>
  <si>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</si>
  <si>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</si>
  <si>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</si>
  <si>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mo008</t>
  </si>
  <si>
    <t xml:space="preserve">h</t>
  </si>
  <si>
    <t xml:space="preserve">Oficial 1ª lampista.</t>
  </si>
  <si>
    <t xml:space="preserve">Subtotal mà d'obra:</t>
  </si>
  <si>
    <t xml:space="preserve">Costos directes complementaris</t>
  </si>
  <si>
    <t xml:space="preserve">%</t>
  </si>
  <si>
    <t xml:space="preserve">Costos directes complementaris</t>
  </si>
  <si>
    <t xml:space="preserve">Cost de manteniment decennal: 10,83€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</si>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</sst>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8" customWidth="1"/>
    <col min="4" max="4" width="74.29" customWidth="1"/>
    <col min="5" max="5" width="13.60" customWidth="1"/>
    <col min="6" max="6" width="11.05" customWidth="1"/>
    <col min="7" max="7" width="9.1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1</v>
      </c>
      <c r="F10" s="14">
        <v>13.77</v>
      </c>
      <c r="G10" s="14">
        <f ca="1">ROUND(INDIRECT(ADDRESS(ROW()+(0), COLUMN()+(-2), 1))*INDIRECT(ADDRESS(ROW()+(0), COLUMN()+(-1), 1)), 2)</f>
        <v>13.77</v>
      </c>
    </row>
    <row r="11" spans="1:7" ht="13.50" thickBot="1" customHeight="1">
      <c r="A11" s="15"/>
      <c r="B11" s="15"/>
      <c r="C11" s="15"/>
      <c r="D11" s="15"/>
      <c r="E11" s="9" t="s">
        <v>15</v>
      </c>
      <c r="F11" s="9"/>
      <c r="G11" s="17">
        <f ca="1">ROUND(SUM(INDIRECT(ADDRESS(ROW()+(-1), COLUMN()+(0), 1))), 2)</f>
        <v>13.77</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0.131</v>
      </c>
      <c r="F13" s="13">
        <v>28.42</v>
      </c>
      <c r="G13" s="13">
        <f ca="1">ROUND(INDIRECT(ADDRESS(ROW()+(0), COLUMN()+(-2), 1))*INDIRECT(ADDRESS(ROW()+(0), COLUMN()+(-1), 1)), 2)</f>
        <v>3.72</v>
      </c>
    </row>
    <row r="14" spans="1:7" ht="13.50" thickBot="1" customHeight="1">
      <c r="A14" s="1" t="s">
        <v>20</v>
      </c>
      <c r="B14" s="1"/>
      <c r="C14" s="10" t="s">
        <v>21</v>
      </c>
      <c r="D14" s="1" t="s">
        <v>22</v>
      </c>
      <c r="E14" s="11">
        <v>0.131</v>
      </c>
      <c r="F14" s="13">
        <v>25.28</v>
      </c>
      <c r="G14" s="13">
        <f ca="1">ROUND(INDIRECT(ADDRESS(ROW()+(0), COLUMN()+(-2), 1))*INDIRECT(ADDRESS(ROW()+(0), COLUMN()+(-1), 1)), 2)</f>
        <v>3.31</v>
      </c>
    </row>
    <row r="15" spans="1:7" ht="13.50" thickBot="1" customHeight="1">
      <c r="A15" s="1" t="s">
        <v>23</v>
      </c>
      <c r="B15" s="1"/>
      <c r="C15" s="10" t="s">
        <v>24</v>
      </c>
      <c r="D15" s="1" t="s">
        <v>25</v>
      </c>
      <c r="E15" s="12">
        <v>0.394</v>
      </c>
      <c r="F15" s="14">
        <v>29.34</v>
      </c>
      <c r="G15" s="14">
        <f ca="1">ROUND(INDIRECT(ADDRESS(ROW()+(0), COLUMN()+(-2), 1))*INDIRECT(ADDRESS(ROW()+(0), COLUMN()+(-1), 1)), 2)</f>
        <v>11.56</v>
      </c>
    </row>
    <row r="16" spans="1:7" ht="13.50" thickBot="1" customHeight="1">
      <c r="A16" s="15"/>
      <c r="B16" s="15"/>
      <c r="C16" s="15"/>
      <c r="D16" s="15"/>
      <c r="E16" s="9" t="s">
        <v>26</v>
      </c>
      <c r="F16" s="9"/>
      <c r="G16" s="17">
        <f ca="1">ROUND(SUM(INDIRECT(ADDRESS(ROW()+(-1), COLUMN()+(0), 1)),INDIRECT(ADDRESS(ROW()+(-2), COLUMN()+(0), 1)),INDIRECT(ADDRESS(ROW()+(-3), COLUMN()+(0), 1))), 2)</f>
        <v>18.59</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32.36</v>
      </c>
      <c r="G18" s="14">
        <f ca="1">ROUND(INDIRECT(ADDRESS(ROW()+(0), COLUMN()+(-2), 1))*INDIRECT(ADDRESS(ROW()+(0), COLUMN()+(-1), 1))/100, 2)</f>
        <v>0.65</v>
      </c>
    </row>
    <row r="19" spans="1:7" ht="13.50" thickBot="1" customHeight="1">
      <c r="A19" s="21" t="s">
        <v>30</v>
      </c>
      <c r="B19" s="21"/>
      <c r="C19" s="22"/>
      <c r="D19" s="23"/>
      <c r="E19" s="24" t="s">
        <v>31</v>
      </c>
      <c r="F19" s="25"/>
      <c r="G19" s="26">
        <f ca="1">ROUND(SUM(INDIRECT(ADDRESS(ROW()+(-1), COLUMN()+(0), 1)),INDIRECT(ADDRESS(ROW()+(-3), COLUMN()+(0), 1)),INDIRECT(ADDRESS(ROW()+(-8), COLUMN()+(0), 1))), 2)</f>
        <v>33.01</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