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<sst xmlns="http://schemas.openxmlformats.org/spreadsheetml/2006/main" count="32" uniqueCount="32">
  <si>
    <t xml:space="preserve"/>
  </si>
  <si>
    <t xml:space="preserve">QDF032</t>
  </si>
  <si>
    <t xml:space="preserve">U</t>
  </si>
  <si>
    <t xml:space="preserve">Trobada de coberta plana no transitable, no ventilada amb bonera. Impermeabilització amb làmines de PVC.</t>
  </si>
  <si>
    <r>
      <rPr>
        <sz val="8.25"/>
        <color rgb="FF000000"/>
        <rFont val="Arial"/>
        <family val="2"/>
      </rPr>
      <t xml:space="preserve">Trobada de coberta plana no transitable, no ventilada, enjardinada, tipus invertida, amb mòdul drenant amb bonera de PVC, de sortida vertical, de 160 mm de diàmetre, amb paragravetes de polietilè, fixat amb soldadura termoplàstica a la làmina impermeabilitzant de PVC. El preu no inclou la làmina impermeabilitzant de PVC.</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</si>
  <si>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</si>
  <si>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</si>
  <si>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</si>
  <si>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</si>
  <si>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</si>
  <si>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</si>
  <si>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</si>
  <si>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mt15dan100ff</t>
  </si>
  <si>
    <t xml:space="preserve">U</t>
  </si>
  <si>
    <t xml:space="preserve">Bonera de PVC, de sortida vertical, de 160 mm de diàmetre, amb paragravetes de polietilè.</t>
  </si>
  <si>
    <t xml:space="preserve">Subtotal materials:</t>
  </si>
  <si>
    <t xml:space="preserve">Mà d'obra</t>
  </si>
  <si>
    <t xml:space="preserve">mo029</t>
  </si>
  <si>
    <t xml:space="preserve">h</t>
  </si>
  <si>
    <t xml:space="preserve">Oficial 1ª aplicador de làmines impermeabilitzants.</t>
  </si>
  <si>
    <t xml:space="preserve">mo067</t>
  </si>
  <si>
    <t xml:space="preserve">h</t>
  </si>
  <si>
    <t xml:space="preserve">Ajudant aplicador de làmines impermeabilitzants.</t>
  </si>
  <si>
    <t xml:space="preserve">mo008</t>
  </si>
  <si>
    <t xml:space="preserve">h</t>
  </si>
  <si>
    <t xml:space="preserve">Oficial 1ª lampista.</t>
  </si>
  <si>
    <t xml:space="preserve">Subtotal mà d'obra:</t>
  </si>
  <si>
    <t xml:space="preserve">Costos directes complementaris</t>
  </si>
  <si>
    <t xml:space="preserve">%</t>
  </si>
  <si>
    <t xml:space="preserve">Costos directes complementaris</t>
  </si>
  <si>
    <t xml:space="preserve">Cost de manteniment decennal: 12,49€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</si>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</sst>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6.97" customWidth="1"/>
    <col min="4" max="4" width="75.14" customWidth="1"/>
    <col min="5" max="5" width="13.43" customWidth="1"/>
    <col min="6" max="6" width="10.88" customWidth="1"/>
    <col min="7" max="7" width="9.1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2">
        <v>1</v>
      </c>
      <c r="F10" s="14">
        <v>16.82</v>
      </c>
      <c r="G10" s="14">
        <f ca="1">ROUND(INDIRECT(ADDRESS(ROW()+(0), COLUMN()+(-2), 1))*INDIRECT(ADDRESS(ROW()+(0), COLUMN()+(-1), 1)), 2)</f>
        <v>16.82</v>
      </c>
    </row>
    <row r="11" spans="1:7" ht="13.50" thickBot="1" customHeight="1">
      <c r="A11" s="15"/>
      <c r="B11" s="15"/>
      <c r="C11" s="15"/>
      <c r="D11" s="15"/>
      <c r="E11" s="9" t="s">
        <v>15</v>
      </c>
      <c r="F11" s="9"/>
      <c r="G11" s="17">
        <f ca="1">ROUND(SUM(INDIRECT(ADDRESS(ROW()+(-1), COLUMN()+(0), 1))), 2)</f>
        <v>16.82</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0.131</v>
      </c>
      <c r="F13" s="13">
        <v>28.42</v>
      </c>
      <c r="G13" s="13">
        <f ca="1">ROUND(INDIRECT(ADDRESS(ROW()+(0), COLUMN()+(-2), 1))*INDIRECT(ADDRESS(ROW()+(0), COLUMN()+(-1), 1)), 2)</f>
        <v>3.72</v>
      </c>
    </row>
    <row r="14" spans="1:7" ht="13.50" thickBot="1" customHeight="1">
      <c r="A14" s="1" t="s">
        <v>20</v>
      </c>
      <c r="B14" s="1"/>
      <c r="C14" s="10" t="s">
        <v>21</v>
      </c>
      <c r="D14" s="1" t="s">
        <v>22</v>
      </c>
      <c r="E14" s="11">
        <v>0.131</v>
      </c>
      <c r="F14" s="13">
        <v>25.28</v>
      </c>
      <c r="G14" s="13">
        <f ca="1">ROUND(INDIRECT(ADDRESS(ROW()+(0), COLUMN()+(-2), 1))*INDIRECT(ADDRESS(ROW()+(0), COLUMN()+(-1), 1)), 2)</f>
        <v>3.31</v>
      </c>
    </row>
    <row r="15" spans="1:7" ht="13.50" thickBot="1" customHeight="1">
      <c r="A15" s="1" t="s">
        <v>23</v>
      </c>
      <c r="B15" s="1"/>
      <c r="C15" s="10" t="s">
        <v>24</v>
      </c>
      <c r="D15" s="1" t="s">
        <v>25</v>
      </c>
      <c r="E15" s="12">
        <v>0.459</v>
      </c>
      <c r="F15" s="14">
        <v>29.34</v>
      </c>
      <c r="G15" s="14">
        <f ca="1">ROUND(INDIRECT(ADDRESS(ROW()+(0), COLUMN()+(-2), 1))*INDIRECT(ADDRESS(ROW()+(0), COLUMN()+(-1), 1)), 2)</f>
        <v>13.47</v>
      </c>
    </row>
    <row r="16" spans="1:7" ht="13.50" thickBot="1" customHeight="1">
      <c r="A16" s="15"/>
      <c r="B16" s="15"/>
      <c r="C16" s="15"/>
      <c r="D16" s="15"/>
      <c r="E16" s="9" t="s">
        <v>26</v>
      </c>
      <c r="F16" s="9"/>
      <c r="G16" s="17">
        <f ca="1">ROUND(SUM(INDIRECT(ADDRESS(ROW()+(-1), COLUMN()+(0), 1)),INDIRECT(ADDRESS(ROW()+(-2), COLUMN()+(0), 1)),INDIRECT(ADDRESS(ROW()+(-3), COLUMN()+(0), 1))), 2)</f>
        <v>20.5</v>
      </c>
    </row>
    <row r="17" spans="1:7" ht="13.50" thickBot="1" customHeight="1">
      <c r="A17" s="15">
        <v>3</v>
      </c>
      <c r="B17" s="15"/>
      <c r="C17" s="15"/>
      <c r="D17" s="18" t="s">
        <v>27</v>
      </c>
      <c r="E17" s="18"/>
      <c r="F17" s="15"/>
      <c r="G17" s="15"/>
    </row>
    <row r="18" spans="1:7" ht="13.50" thickBot="1" customHeight="1">
      <c r="A18" s="19"/>
      <c r="B18" s="19"/>
      <c r="C18" s="20" t="s">
        <v>28</v>
      </c>
      <c r="D18" s="19" t="s">
        <v>29</v>
      </c>
      <c r="E18" s="12">
        <v>2</v>
      </c>
      <c r="F18" s="14">
        <f ca="1">ROUND(SUM(INDIRECT(ADDRESS(ROW()+(-2), COLUMN()+(1), 1)),INDIRECT(ADDRESS(ROW()+(-7), COLUMN()+(1), 1))), 2)</f>
        <v>37.32</v>
      </c>
      <c r="G18" s="14">
        <f ca="1">ROUND(INDIRECT(ADDRESS(ROW()+(0), COLUMN()+(-2), 1))*INDIRECT(ADDRESS(ROW()+(0), COLUMN()+(-1), 1))/100, 2)</f>
        <v>0.75</v>
      </c>
    </row>
    <row r="19" spans="1:7" ht="13.50" thickBot="1" customHeight="1">
      <c r="A19" s="21" t="s">
        <v>30</v>
      </c>
      <c r="B19" s="21"/>
      <c r="C19" s="22"/>
      <c r="D19" s="23"/>
      <c r="E19" s="24" t="s">
        <v>31</v>
      </c>
      <c r="F19" s="25"/>
      <c r="G19" s="26">
        <f ca="1">ROUND(SUM(INDIRECT(ADDRESS(ROW()+(-1), COLUMN()+(0), 1)),INDIRECT(ADDRESS(ROW()+(-3), COLUMN()+(0), 1)),INDIRECT(ADDRESS(ROW()+(-8), COLUMN()+(0), 1))), 2)</f>
        <v>38.07</v>
      </c>
    </row>
  </sheetData>
  <mergeCells count="21">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