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<sst xmlns="http://schemas.openxmlformats.org/spreadsheetml/2006/main" count="99" uniqueCount="99">
  <si>
    <t xml:space="preserve"/>
  </si>
  <si>
    <t xml:space="preserve">QDA030</t>
  </si>
  <si>
    <t xml:space="preserve">m²</t>
  </si>
  <si>
    <t xml:space="preserve">Coberta plana no transitable, no ventilada, auto protegida, tipus convencional. Impermeabilització amb làmines de poliolefines, tipus monocapa.</t>
  </si>
  <si>
    <r>
      <rPr>
        <sz val="8.25"/>
        <color rgb="FF000000"/>
        <rFont val="Arial"/>
        <family val="2"/>
      </rPr>
      <t xml:space="preserve">Coberta plana no transitable, no ventilada, auto protegida, tipus convencional, pendent del 1% al 15%. FORMACIÓ DE PENDENTS: mitjançant vorada de tremujals, aiguafons i juntes amb mestres de maó ceràmic buit doble i capa d'argila expandida, abocada en sec i consolidada en la seva superfície amb beurada de ciment, proporcionant una resistència a compressió de 1 MPa i con una conductivitat tèrmica de 0,087 W/(mK), amb espessor medi de 10 cm; amb capa de regularització de morter de ciment, industrial, M-5 de 4 cm d'espessor, acabat remolinat; AÏLLAMENT TÈRMIC: panell rígid de llana mineral soldable, hidrofugada, de 50 mm d'espessor; IMPERMEABILITZACIÓ: tipus monocapa, adherida, formada per una làmina impermeabilitzant flexible tipus EVAC, composta d'un doble full de poliolefina termoplàstica amb acetat de vinil etilè, revestida per una de les seves cares amb paper d'alumini i per l'altra cara amb fibres de polièster no teixides, de 0,8 mm d'espessor i 670 g/m², fixada al suport en tota la seva superfície mitjançant adhesiu cimentós millorat C2 E, junts amb banda de reforç autoadhesiva, i cavalcaments fixats amb adhesiu cimentós millorat C2 E S1. El preu no inclou l'execució i el segellat dels junts ni l'execució d'acabats en les trobades amb paraments i desaigües.</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</si>
  <si>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</si>
  <si>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</si>
  <si>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</si>
  <si>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</si>
  <si>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</si>
  <si>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</si>
  <si>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</si>
  <si>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mt04lcc010c</t>
  </si>
  <si>
    <t xml:space="preserve">U</t>
  </si>
  <si>
    <t xml:space="preserve">Maó ceràmic buit (totxana), per revestir, 29x14x9 cm, per a ús en fàbrica protegida (peça P), densitat 805 kg/m³, segons UNE-EN 771-1.</t>
  </si>
  <si>
    <t xml:space="preserve">mt01arl030a</t>
  </si>
  <si>
    <t xml:space="preserve">m³</t>
  </si>
  <si>
    <t xml:space="preserve">Argila expandida, subministrada en sacs, segons UNE-EN 13055-1.</t>
  </si>
  <si>
    <t xml:space="preserve">mt09lec020b</t>
  </si>
  <si>
    <t xml:space="preserve">m³</t>
  </si>
  <si>
    <t xml:space="preserve">Beurada de ciment CEM II/B-P 32,5 N 1/3.</t>
  </si>
  <si>
    <t xml:space="preserve">mt16pea020b</t>
  </si>
  <si>
    <t xml:space="preserve">m²</t>
  </si>
  <si>
    <t xml:space="preserve">Panell rígid de poliestirè expandit, segons UNE-EN 13163, mecanitzat lateral recte, de 20 mm d'espessor, resistència tèrmica 0,55 m²K/W, conductivitat tèrmica 0,036 W/(mK), per junta de dilatació.</t>
  </si>
  <si>
    <t xml:space="preserve">mt08aaa010a</t>
  </si>
  <si>
    <t xml:space="preserve">m³</t>
  </si>
  <si>
    <t xml:space="preserve">Aigua.</t>
  </si>
  <si>
    <t xml:space="preserve">mt09mif010ca</t>
  </si>
  <si>
    <t xml:space="preserve">t</t>
  </si>
  <si>
    <t xml:space="preserve">Morter industrial per a obra de paleta, de ciment, color gris, categoria M-5 (resistència a compressió 5 N/mm²), subministrat en sacs, segons UNE-EN 998-2.</t>
  </si>
  <si>
    <t xml:space="preserve">mt16lrc010fd</t>
  </si>
  <si>
    <t xml:space="preserve">m²</t>
  </si>
  <si>
    <t xml:space="preserve">Panell rígid de llana mineral soldable, hidrofugada, segons UNE-EN 13162, revestit amb betum asfàltic i film de polipropilè termofusible, de 50 mm d'espessor, resistència tèrmica &gt;= 1,3 m²K/W, conductivitat tèrmica 0,038 W/(mK), Euroclasse F de reacció al foc segons UNE-EN 13501-1.</t>
  </si>
  <si>
    <t xml:space="preserve">mt09mcr250a</t>
  </si>
  <si>
    <t xml:space="preserve">kg</t>
  </si>
  <si>
    <t xml:space="preserve">Adhesiu cimentós millorat, C2 E, amb temps obert ampliat, segons UNE-EN 12004, per a la fixació de geomembranes, compost per ciments especials, àrids seleccionats i resines sintètiques.</t>
  </si>
  <si>
    <t xml:space="preserve">mt15rev220a</t>
  </si>
  <si>
    <t xml:space="preserve">m²</t>
  </si>
  <si>
    <t xml:space="preserve">Làmina impermeabilitzant flexible tipus EVAC, composta d'un doble full de poliolefina termoplàstica amb acetat de vinil etilè, revestida per una de les seves cares amb paper d'alumini i per l'altra cara amb fibres de polièster no teixides, de 0,8 mm d'espessor i 670 g/m², subministrada en rotllos de 1,5 m d'amplada i 30 m de longitud, segons UNE-EN 13956.</t>
  </si>
  <si>
    <t xml:space="preserve">mt09mcr250b</t>
  </si>
  <si>
    <t xml:space="preserve">kg</t>
  </si>
  <si>
    <t xml:space="preserve">Adhesiu cimentós millorat, C2 E S1, amb temps obert ampliat i gran deformabilitat, segons UNE-EN 12004, per a la fixació de cavalcament de geomembranes, compost per ciments especials, àrids seleccionats i resines sintètiques.</t>
  </si>
  <si>
    <t xml:space="preserve">mt15rev221a</t>
  </si>
  <si>
    <t xml:space="preserve">m</t>
  </si>
  <si>
    <t xml:space="preserve">Banda de reforç autoadhesiva d'alumini, de 10 cm d'amplada, subministrada en rotllos de 10 m de longitud, per a làmina impermeabilitzant flexible tipus EVAC.</t>
  </si>
  <si>
    <t xml:space="preserve">Subtotal materials:</t>
  </si>
  <si>
    <t xml:space="preserve">Mà d'obra</t>
  </si>
  <si>
    <t xml:space="preserve">mo020</t>
  </si>
  <si>
    <t xml:space="preserve">h</t>
  </si>
  <si>
    <t xml:space="preserve">Oficial 1ª construcció.</t>
  </si>
  <si>
    <t xml:space="preserve">mo113</t>
  </si>
  <si>
    <t xml:space="preserve">h</t>
  </si>
  <si>
    <t xml:space="preserve">Peó ordinari construcció.</t>
  </si>
  <si>
    <t xml:space="preserve">mo029</t>
  </si>
  <si>
    <t xml:space="preserve">h</t>
  </si>
  <si>
    <t xml:space="preserve">Oficial 1ª aplicador de làmines impermeabilitzants.</t>
  </si>
  <si>
    <t xml:space="preserve">mo067</t>
  </si>
  <si>
    <t xml:space="preserve">h</t>
  </si>
  <si>
    <t xml:space="preserve">Ajudant aplicador de làmines impermeabilitzants.</t>
  </si>
  <si>
    <t xml:space="preserve">mo054</t>
  </si>
  <si>
    <t xml:space="preserve">h</t>
  </si>
  <si>
    <t xml:space="preserve">Oficial 1ª muntador d'aïllaments.</t>
  </si>
  <si>
    <t xml:space="preserve">mo101</t>
  </si>
  <si>
    <t xml:space="preserve">h</t>
  </si>
  <si>
    <t xml:space="preserve">Ajudant muntador d'aïllaments.</t>
  </si>
  <si>
    <t xml:space="preserve">Subtotal mà d'obra:</t>
  </si>
  <si>
    <t xml:space="preserve">Costos directes complementaris</t>
  </si>
  <si>
    <t xml:space="preserve">%</t>
  </si>
  <si>
    <t xml:space="preserve">Costos directes complementaris</t>
  </si>
  <si>
    <t xml:space="preserve">Cost de manteniment decennal: 20,82€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</si>
  <si>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</si>
  <si>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Referència i títol de la norma</t>
  </si>
  <si>
    <r>
      <rPr>
        <sz val="8.25"/>
        <color rgb="FF000000"/>
        <rFont val="Arial"/>
        <family val="2"/>
      </rPr>
      <t xml:space="preserve">Aplicabilitat</t>
    </r>
    <r>
      <rPr>
        <sz val="8.25"/>
        <color rgb="FF000000"/>
        <rFont val="Arial"/>
        <family val="2"/>
      </rPr>
      <t xml:space="preserve">(a)</t>
    </r>
  </si>
  <si>
    <r>
      <rPr>
        <sz val="8.25"/>
        <color rgb="FF000000"/>
        <rFont val="Arial"/>
        <family val="2"/>
      </rPr>
      <t xml:space="preserve">Obligatorietat</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</si>
  <si>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</si>
  <si>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771-1:2011+A1:2015</t>
  </si>
  <si>
    <t xml:space="preserve">2+/4</t>
  </si>
  <si>
    <t xml:space="preserve">Especificaciones de piezas para fábrica de albañilería. Parte 1: Piezas de arcilla cocida.</t>
  </si>
  <si>
    <t xml:space="preserve">EN  13055-1:2002</t>
  </si>
  <si>
    <t xml:space="preserve">2+/4</t>
  </si>
  <si>
    <t xml:space="preserve">Áridos ligeros. Parte 1: Áridos ligeros para hormigón, mortero e inyectado.</t>
  </si>
  <si>
    <t xml:space="preserve">EN  13055-1:2002/AC:2004</t>
  </si>
  <si>
    <t xml:space="preserve">EN  13163:2012+A1:2015</t>
  </si>
  <si>
    <t xml:space="preserve">1/3/4</t>
  </si>
  <si>
    <t xml:space="preserve">Productos aislantes térmicos para aplicaciones en la edificación. Productos manufacturados de poliestireno expandido (EPS). Especificación.</t>
  </si>
  <si>
    <t xml:space="preserve">EN  998-2:2016</t>
  </si>
  <si>
    <t xml:space="preserve">2+/4</t>
  </si>
  <si>
    <t xml:space="preserve">Especificaciones de los morteros para albañilería. Parte 2: Morteros para albañilería</t>
  </si>
  <si>
    <t xml:space="preserve">EN  13162:2012+A1:2015</t>
  </si>
  <si>
    <t xml:space="preserve">1/3/4</t>
  </si>
  <si>
    <t xml:space="preserve">Productos aislantes térmicos para aplicaciones en la edificación. Productos manufacturados de lana mineral (MW). Especificación.</t>
  </si>
  <si>
    <t xml:space="preserve">EN  12004:2007+A1:2012</t>
  </si>
  <si>
    <t xml:space="preserve">Adhesivos para baldosas cerámicas. Requisitos, evaluación de la conformidad, clasificación y designación.</t>
  </si>
  <si>
    <t xml:space="preserve">EN  13956:2012</t>
  </si>
  <si>
    <t xml:space="preserve">1/2+/3/4</t>
  </si>
  <si>
    <t xml:space="preserve">Láminas flexibles para impermeabilización. Láminas plásticas y de caucho para impermeabilización de cubiertas. Definiciones y características.</t>
  </si>
  <si>
    <r>
      <rPr>
        <sz val="8.25"/>
        <color rgb="FF000000"/>
        <rFont val="Arial"/>
        <family val="2"/>
      </rPr>
      <t xml:space="preserve">(a)</t>
    </r>
    <r>
      <rPr>
        <sz val="8.25"/>
        <color rgb="FF000000"/>
        <rFont val="Arial"/>
        <family val="2"/>
      </rPr>
      <t xml:space="preserve"> </t>
    </r>
    <r>
      <rPr>
        <sz val="8.25"/>
        <color rgb="FF000000"/>
        <rFont val="Arial"/>
        <family val="2"/>
      </rPr>
      <t xml:space="preserve">Data d'aplicabilitat de la norma harmonitzada</t>
    </r>
  </si>
  <si>
    <r>
      <rPr>
        <sz val="8.25"/>
        <color rgb="FF000000"/>
        <rFont val="Arial"/>
        <family val="2"/>
      </rPr>
      <t xml:space="preserve">(b)</t>
    </r>
    <r>
      <rPr>
        <sz val="8.25"/>
        <color rgb="FF000000"/>
        <rFont val="Arial"/>
        <family val="2"/>
      </rPr>
      <t xml:space="preserve"> </t>
    </r>
    <r>
      <rPr>
        <sz val="8.25"/>
        <color rgb="FF000000"/>
        <rFont val="Arial"/>
        <family val="2"/>
      </rPr>
      <t xml:space="preserve">Data en què finalitza el període de coexistència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</si>
  <si>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d'avaluació i verificació de la constància de les prestacions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</si>
</sst>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1">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xf numFmtId="0" fontId="0" fillId="0" borderId="10" xfId="0" applyFont="1" applyAlignment="1">
      <alignment horizontal="left" vertical="center" wrapText="1"/>
    </xf>
    <xf numFmtId="0" fontId="0" fillId="0" borderId="10"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42" customWidth="1"/>
    <col min="3" max="3" width="1.87" customWidth="1"/>
    <col min="4" max="4" width="4.76" customWidth="1"/>
    <col min="5" max="5" width="75.14" customWidth="1"/>
    <col min="6" max="6" width="1.02" customWidth="1"/>
    <col min="7" max="7" width="10.71" customWidth="1"/>
    <col min="8" max="8" width="2.04" customWidth="1"/>
    <col min="9" max="9" width="11.22" customWidth="1"/>
    <col min="10" max="10" width="9.01" customWidth="1"/>
  </cols>
  <sheetData>
    <row r="1" spans="1:1" ht="2.25" thickBot="1" customHeight="1">
      <c r="A1" s="1" t="s">
        <v>0</v>
      </c>
      <c r="B1" s="1"/>
      <c r="C1" s="1"/>
      <c r="D1" s="1"/>
      <c r="E1" s="1"/>
      <c r="F1" s="1"/>
      <c r="G1" s="1"/>
      <c r="H1" s="1"/>
      <c r="I1" s="1"/>
      <c r="J1" s="1"/>
    </row>
    <row r="3" spans="1:10" ht="24.00" thickBot="1" customHeight="1">
      <c r="A3" s="2" t="s">
        <v>1</v>
      </c>
      <c r="B3" s="3" t="s">
        <v>2</v>
      </c>
      <c r="C3" s="3"/>
      <c r="D3" s="2" t="s">
        <v>3</v>
      </c>
      <c r="E3" s="2"/>
      <c r="F3" s="2"/>
      <c r="G3" s="2"/>
      <c r="H3" s="2"/>
      <c r="I3" s="2"/>
      <c r="J3" s="2"/>
    </row>
    <row r="5" spans="1:10" ht="108.00" thickBot="1" customHeight="1">
      <c r="A5" s="5" t="s">
        <v>4</v>
      </c>
      <c r="B5" s="5"/>
      <c r="C5" s="5"/>
      <c r="D5" s="5"/>
      <c r="E5" s="5"/>
      <c r="F5" s="5"/>
      <c r="G5" s="5"/>
      <c r="H5" s="5"/>
      <c r="I5" s="5"/>
      <c r="J5" s="5"/>
    </row>
    <row r="8" spans="1:10" ht="24.00" thickBot="1" customHeight="1">
      <c r="A8" s="6" t="s">
        <v>5</v>
      </c>
      <c r="B8" s="6"/>
      <c r="C8" s="6" t="s">
        <v>6</v>
      </c>
      <c r="D8" s="6"/>
      <c r="E8" s="6" t="s">
        <v>7</v>
      </c>
      <c r="F8" s="6"/>
      <c r="G8" s="7" t="s">
        <v>8</v>
      </c>
      <c r="H8" s="7"/>
      <c r="I8" s="7" t="s">
        <v>9</v>
      </c>
      <c r="J8" s="7" t="s">
        <v>10</v>
      </c>
    </row>
    <row r="9" spans="1:10" ht="13.50" thickBot="1" customHeight="1">
      <c r="A9" s="8">
        <v>1</v>
      </c>
      <c r="B9" s="8"/>
      <c r="C9" s="8"/>
      <c r="D9" s="8"/>
      <c r="E9" s="9" t="s">
        <v>11</v>
      </c>
      <c r="F9" s="9"/>
      <c r="G9" s="9"/>
      <c r="H9" s="9"/>
      <c r="I9" s="8"/>
      <c r="J9" s="8"/>
    </row>
    <row r="10" spans="1:10" ht="24.00" thickBot="1" customHeight="1">
      <c r="A10" s="1" t="s">
        <v>12</v>
      </c>
      <c r="B10" s="1"/>
      <c r="C10" s="10" t="s">
        <v>13</v>
      </c>
      <c r="D10" s="10"/>
      <c r="E10" s="1" t="s">
        <v>14</v>
      </c>
      <c r="F10" s="1"/>
      <c r="G10" s="11">
        <v>3</v>
      </c>
      <c r="H10" s="11"/>
      <c r="I10" s="12">
        <v>0.35</v>
      </c>
      <c r="J10" s="12">
        <f ca="1">ROUND(INDIRECT(ADDRESS(ROW()+(0), COLUMN()+(-3), 1))*INDIRECT(ADDRESS(ROW()+(0), COLUMN()+(-1), 1)), 2)</f>
        <v>1.05</v>
      </c>
    </row>
    <row r="11" spans="1:10" ht="13.50" thickBot="1" customHeight="1">
      <c r="A11" s="1" t="s">
        <v>15</v>
      </c>
      <c r="B11" s="1"/>
      <c r="C11" s="10" t="s">
        <v>16</v>
      </c>
      <c r="D11" s="10"/>
      <c r="E11" s="1" t="s">
        <v>17</v>
      </c>
      <c r="F11" s="1"/>
      <c r="G11" s="11">
        <v>0.1</v>
      </c>
      <c r="H11" s="11"/>
      <c r="I11" s="12">
        <v>144.49</v>
      </c>
      <c r="J11" s="12">
        <f ca="1">ROUND(INDIRECT(ADDRESS(ROW()+(0), COLUMN()+(-3), 1))*INDIRECT(ADDRESS(ROW()+(0), COLUMN()+(-1), 1)), 2)</f>
        <v>14.45</v>
      </c>
    </row>
    <row r="12" spans="1:10" ht="13.50" thickBot="1" customHeight="1">
      <c r="A12" s="1" t="s">
        <v>18</v>
      </c>
      <c r="B12" s="1"/>
      <c r="C12" s="10" t="s">
        <v>19</v>
      </c>
      <c r="D12" s="10"/>
      <c r="E12" s="1" t="s">
        <v>20</v>
      </c>
      <c r="F12" s="1"/>
      <c r="G12" s="11">
        <v>0.01</v>
      </c>
      <c r="H12" s="11"/>
      <c r="I12" s="12">
        <v>112.6</v>
      </c>
      <c r="J12" s="12">
        <f ca="1">ROUND(INDIRECT(ADDRESS(ROW()+(0), COLUMN()+(-3), 1))*INDIRECT(ADDRESS(ROW()+(0), COLUMN()+(-1), 1)), 2)</f>
        <v>1.13</v>
      </c>
    </row>
    <row r="13" spans="1:10" ht="34.50" thickBot="1" customHeight="1">
      <c r="A13" s="1" t="s">
        <v>21</v>
      </c>
      <c r="B13" s="1"/>
      <c r="C13" s="10" t="s">
        <v>22</v>
      </c>
      <c r="D13" s="10"/>
      <c r="E13" s="1" t="s">
        <v>23</v>
      </c>
      <c r="F13" s="1"/>
      <c r="G13" s="11">
        <v>0.01</v>
      </c>
      <c r="H13" s="11"/>
      <c r="I13" s="12">
        <v>1.34</v>
      </c>
      <c r="J13" s="12">
        <f ca="1">ROUND(INDIRECT(ADDRESS(ROW()+(0), COLUMN()+(-3), 1))*INDIRECT(ADDRESS(ROW()+(0), COLUMN()+(-1), 1)), 2)</f>
        <v>0.01</v>
      </c>
    </row>
    <row r="14" spans="1:10" ht="13.50" thickBot="1" customHeight="1">
      <c r="A14" s="1" t="s">
        <v>24</v>
      </c>
      <c r="B14" s="1"/>
      <c r="C14" s="10" t="s">
        <v>25</v>
      </c>
      <c r="D14" s="10"/>
      <c r="E14" s="1" t="s">
        <v>26</v>
      </c>
      <c r="F14" s="1"/>
      <c r="G14" s="11">
        <v>0.014</v>
      </c>
      <c r="H14" s="11"/>
      <c r="I14" s="12">
        <v>1.5</v>
      </c>
      <c r="J14" s="12">
        <f ca="1">ROUND(INDIRECT(ADDRESS(ROW()+(0), COLUMN()+(-3), 1))*INDIRECT(ADDRESS(ROW()+(0), COLUMN()+(-1), 1)), 2)</f>
        <v>0.02</v>
      </c>
    </row>
    <row r="15" spans="1:10" ht="24.00" thickBot="1" customHeight="1">
      <c r="A15" s="1" t="s">
        <v>27</v>
      </c>
      <c r="B15" s="1"/>
      <c r="C15" s="10" t="s">
        <v>28</v>
      </c>
      <c r="D15" s="10"/>
      <c r="E15" s="1" t="s">
        <v>29</v>
      </c>
      <c r="F15" s="1"/>
      <c r="G15" s="11">
        <v>0.075</v>
      </c>
      <c r="H15" s="11"/>
      <c r="I15" s="12">
        <v>53.48</v>
      </c>
      <c r="J15" s="12">
        <f ca="1">ROUND(INDIRECT(ADDRESS(ROW()+(0), COLUMN()+(-3), 1))*INDIRECT(ADDRESS(ROW()+(0), COLUMN()+(-1), 1)), 2)</f>
        <v>4.01</v>
      </c>
    </row>
    <row r="16" spans="1:10" ht="45.00" thickBot="1" customHeight="1">
      <c r="A16" s="1" t="s">
        <v>30</v>
      </c>
      <c r="B16" s="1"/>
      <c r="C16" s="10" t="s">
        <v>31</v>
      </c>
      <c r="D16" s="10"/>
      <c r="E16" s="1" t="s">
        <v>32</v>
      </c>
      <c r="F16" s="1"/>
      <c r="G16" s="11">
        <v>1.05</v>
      </c>
      <c r="H16" s="11"/>
      <c r="I16" s="12">
        <v>25.78</v>
      </c>
      <c r="J16" s="12">
        <f ca="1">ROUND(INDIRECT(ADDRESS(ROW()+(0), COLUMN()+(-3), 1))*INDIRECT(ADDRESS(ROW()+(0), COLUMN()+(-1), 1)), 2)</f>
        <v>27.07</v>
      </c>
    </row>
    <row r="17" spans="1:10" ht="34.50" thickBot="1" customHeight="1">
      <c r="A17" s="1" t="s">
        <v>33</v>
      </c>
      <c r="B17" s="1"/>
      <c r="C17" s="10" t="s">
        <v>34</v>
      </c>
      <c r="D17" s="10"/>
      <c r="E17" s="1" t="s">
        <v>35</v>
      </c>
      <c r="F17" s="1"/>
      <c r="G17" s="11">
        <v>4</v>
      </c>
      <c r="H17" s="11"/>
      <c r="I17" s="12">
        <v>0.7</v>
      </c>
      <c r="J17" s="12">
        <f ca="1">ROUND(INDIRECT(ADDRESS(ROW()+(0), COLUMN()+(-3), 1))*INDIRECT(ADDRESS(ROW()+(0), COLUMN()+(-1), 1)), 2)</f>
        <v>2.8</v>
      </c>
    </row>
    <row r="18" spans="1:10" ht="45.00" thickBot="1" customHeight="1">
      <c r="A18" s="1" t="s">
        <v>36</v>
      </c>
      <c r="B18" s="1"/>
      <c r="C18" s="10" t="s">
        <v>37</v>
      </c>
      <c r="D18" s="10"/>
      <c r="E18" s="1" t="s">
        <v>38</v>
      </c>
      <c r="F18" s="1"/>
      <c r="G18" s="11">
        <v>1.1</v>
      </c>
      <c r="H18" s="11"/>
      <c r="I18" s="12">
        <v>13.79</v>
      </c>
      <c r="J18" s="12">
        <f ca="1">ROUND(INDIRECT(ADDRESS(ROW()+(0), COLUMN()+(-3), 1))*INDIRECT(ADDRESS(ROW()+(0), COLUMN()+(-1), 1)), 2)</f>
        <v>15.17</v>
      </c>
    </row>
    <row r="19" spans="1:10" ht="34.50" thickBot="1" customHeight="1">
      <c r="A19" s="1" t="s">
        <v>39</v>
      </c>
      <c r="B19" s="1"/>
      <c r="C19" s="10" t="s">
        <v>40</v>
      </c>
      <c r="D19" s="10"/>
      <c r="E19" s="1" t="s">
        <v>41</v>
      </c>
      <c r="F19" s="1"/>
      <c r="G19" s="11">
        <v>0.3</v>
      </c>
      <c r="H19" s="11"/>
      <c r="I19" s="12">
        <v>3</v>
      </c>
      <c r="J19" s="12">
        <f ca="1">ROUND(INDIRECT(ADDRESS(ROW()+(0), COLUMN()+(-3), 1))*INDIRECT(ADDRESS(ROW()+(0), COLUMN()+(-1), 1)), 2)</f>
        <v>0.9</v>
      </c>
    </row>
    <row r="20" spans="1:10" ht="24.00" thickBot="1" customHeight="1">
      <c r="A20" s="1" t="s">
        <v>42</v>
      </c>
      <c r="B20" s="1"/>
      <c r="C20" s="10" t="s">
        <v>43</v>
      </c>
      <c r="D20" s="10"/>
      <c r="E20" s="1" t="s">
        <v>44</v>
      </c>
      <c r="F20" s="1"/>
      <c r="G20" s="13">
        <v>0.1</v>
      </c>
      <c r="H20" s="13"/>
      <c r="I20" s="14">
        <v>4.6</v>
      </c>
      <c r="J20" s="14">
        <f ca="1">ROUND(INDIRECT(ADDRESS(ROW()+(0), COLUMN()+(-3), 1))*INDIRECT(ADDRESS(ROW()+(0), COLUMN()+(-1), 1)), 2)</f>
        <v>0.46</v>
      </c>
    </row>
    <row r="21" spans="1:10" ht="13.50" thickBot="1" customHeight="1">
      <c r="A21" s="15"/>
      <c r="B21" s="15"/>
      <c r="C21" s="15"/>
      <c r="D21" s="15"/>
      <c r="E21" s="15"/>
      <c r="F21" s="15"/>
      <c r="G21" s="9" t="s">
        <v>45</v>
      </c>
      <c r="H21" s="9"/>
      <c r="I21" s="9"/>
      <c r="J21"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 2)</f>
        <v>67.07</v>
      </c>
    </row>
    <row r="22" spans="1:10" ht="13.50" thickBot="1" customHeight="1">
      <c r="A22" s="15">
        <v>2</v>
      </c>
      <c r="B22" s="15"/>
      <c r="C22" s="15"/>
      <c r="D22" s="15"/>
      <c r="E22" s="18" t="s">
        <v>46</v>
      </c>
      <c r="F22" s="18"/>
      <c r="G22" s="18"/>
      <c r="H22" s="18"/>
      <c r="I22" s="15"/>
      <c r="J22" s="15"/>
    </row>
    <row r="23" spans="1:10" ht="13.50" thickBot="1" customHeight="1">
      <c r="A23" s="1" t="s">
        <v>47</v>
      </c>
      <c r="B23" s="1"/>
      <c r="C23" s="10" t="s">
        <v>48</v>
      </c>
      <c r="D23" s="10"/>
      <c r="E23" s="1" t="s">
        <v>49</v>
      </c>
      <c r="F23" s="1"/>
      <c r="G23" s="11">
        <v>0.118</v>
      </c>
      <c r="H23" s="11"/>
      <c r="I23" s="12">
        <v>29.67</v>
      </c>
      <c r="J23" s="12">
        <f ca="1">ROUND(INDIRECT(ADDRESS(ROW()+(0), COLUMN()+(-3), 1))*INDIRECT(ADDRESS(ROW()+(0), COLUMN()+(-1), 1)), 2)</f>
        <v>3.5</v>
      </c>
    </row>
    <row r="24" spans="1:10" ht="13.50" thickBot="1" customHeight="1">
      <c r="A24" s="1" t="s">
        <v>50</v>
      </c>
      <c r="B24" s="1"/>
      <c r="C24" s="10" t="s">
        <v>51</v>
      </c>
      <c r="D24" s="10"/>
      <c r="E24" s="1" t="s">
        <v>52</v>
      </c>
      <c r="F24" s="1"/>
      <c r="G24" s="11">
        <v>0.38</v>
      </c>
      <c r="H24" s="11"/>
      <c r="I24" s="12">
        <v>24.86</v>
      </c>
      <c r="J24" s="12">
        <f ca="1">ROUND(INDIRECT(ADDRESS(ROW()+(0), COLUMN()+(-3), 1))*INDIRECT(ADDRESS(ROW()+(0), COLUMN()+(-1), 1)), 2)</f>
        <v>9.45</v>
      </c>
    </row>
    <row r="25" spans="1:10" ht="13.50" thickBot="1" customHeight="1">
      <c r="A25" s="1" t="s">
        <v>53</v>
      </c>
      <c r="B25" s="1"/>
      <c r="C25" s="10" t="s">
        <v>54</v>
      </c>
      <c r="D25" s="10"/>
      <c r="E25" s="1" t="s">
        <v>55</v>
      </c>
      <c r="F25" s="1"/>
      <c r="G25" s="11">
        <v>0.131</v>
      </c>
      <c r="H25" s="11"/>
      <c r="I25" s="12">
        <v>29.67</v>
      </c>
      <c r="J25" s="12">
        <f ca="1">ROUND(INDIRECT(ADDRESS(ROW()+(0), COLUMN()+(-3), 1))*INDIRECT(ADDRESS(ROW()+(0), COLUMN()+(-1), 1)), 2)</f>
        <v>3.89</v>
      </c>
    </row>
    <row r="26" spans="1:10" ht="13.50" thickBot="1" customHeight="1">
      <c r="A26" s="1" t="s">
        <v>56</v>
      </c>
      <c r="B26" s="1"/>
      <c r="C26" s="10" t="s">
        <v>57</v>
      </c>
      <c r="D26" s="10"/>
      <c r="E26" s="1" t="s">
        <v>58</v>
      </c>
      <c r="F26" s="1"/>
      <c r="G26" s="11">
        <v>0.131</v>
      </c>
      <c r="H26" s="11"/>
      <c r="I26" s="12">
        <v>26.39</v>
      </c>
      <c r="J26" s="12">
        <f ca="1">ROUND(INDIRECT(ADDRESS(ROW()+(0), COLUMN()+(-3), 1))*INDIRECT(ADDRESS(ROW()+(0), COLUMN()+(-1), 1)), 2)</f>
        <v>3.46</v>
      </c>
    </row>
    <row r="27" spans="1:10" ht="13.50" thickBot="1" customHeight="1">
      <c r="A27" s="1" t="s">
        <v>59</v>
      </c>
      <c r="B27" s="1"/>
      <c r="C27" s="10" t="s">
        <v>60</v>
      </c>
      <c r="D27" s="10"/>
      <c r="E27" s="1" t="s">
        <v>61</v>
      </c>
      <c r="F27" s="1"/>
      <c r="G27" s="11">
        <v>0.066</v>
      </c>
      <c r="H27" s="11"/>
      <c r="I27" s="12">
        <v>30.63</v>
      </c>
      <c r="J27" s="12">
        <f ca="1">ROUND(INDIRECT(ADDRESS(ROW()+(0), COLUMN()+(-3), 1))*INDIRECT(ADDRESS(ROW()+(0), COLUMN()+(-1), 1)), 2)</f>
        <v>2.02</v>
      </c>
    </row>
    <row r="28" spans="1:10" ht="13.50" thickBot="1" customHeight="1">
      <c r="A28" s="1" t="s">
        <v>62</v>
      </c>
      <c r="B28" s="1"/>
      <c r="C28" s="10" t="s">
        <v>63</v>
      </c>
      <c r="D28" s="10"/>
      <c r="E28" s="1" t="s">
        <v>64</v>
      </c>
      <c r="F28" s="1"/>
      <c r="G28" s="13">
        <v>0.066</v>
      </c>
      <c r="H28" s="13"/>
      <c r="I28" s="14">
        <v>26.39</v>
      </c>
      <c r="J28" s="14">
        <f ca="1">ROUND(INDIRECT(ADDRESS(ROW()+(0), COLUMN()+(-3), 1))*INDIRECT(ADDRESS(ROW()+(0), COLUMN()+(-1), 1)), 2)</f>
        <v>1.74</v>
      </c>
    </row>
    <row r="29" spans="1:10" ht="13.50" thickBot="1" customHeight="1">
      <c r="A29" s="15"/>
      <c r="B29" s="15"/>
      <c r="C29" s="15"/>
      <c r="D29" s="15"/>
      <c r="E29" s="15"/>
      <c r="F29" s="15"/>
      <c r="G29" s="9" t="s">
        <v>65</v>
      </c>
      <c r="H29" s="9"/>
      <c r="I29" s="9"/>
      <c r="J29" s="17">
        <f ca="1">ROUND(SUM(INDIRECT(ADDRESS(ROW()+(-1), COLUMN()+(0), 1)),INDIRECT(ADDRESS(ROW()+(-2), COLUMN()+(0), 1)),INDIRECT(ADDRESS(ROW()+(-3), COLUMN()+(0), 1)),INDIRECT(ADDRESS(ROW()+(-4), COLUMN()+(0), 1)),INDIRECT(ADDRESS(ROW()+(-5), COLUMN()+(0), 1)),INDIRECT(ADDRESS(ROW()+(-6), COLUMN()+(0), 1))), 2)</f>
        <v>24.06</v>
      </c>
    </row>
    <row r="30" spans="1:10" ht="13.50" thickBot="1" customHeight="1">
      <c r="A30" s="15">
        <v>3</v>
      </c>
      <c r="B30" s="15"/>
      <c r="C30" s="15"/>
      <c r="D30" s="15"/>
      <c r="E30" s="18" t="s">
        <v>66</v>
      </c>
      <c r="F30" s="18"/>
      <c r="G30" s="18"/>
      <c r="H30" s="18"/>
      <c r="I30" s="15"/>
      <c r="J30" s="15"/>
    </row>
    <row r="31" spans="1:10" ht="13.50" thickBot="1" customHeight="1">
      <c r="A31" s="19"/>
      <c r="B31" s="19"/>
      <c r="C31" s="20" t="s">
        <v>67</v>
      </c>
      <c r="D31" s="20"/>
      <c r="E31" s="19" t="s">
        <v>68</v>
      </c>
      <c r="F31" s="19"/>
      <c r="G31" s="13">
        <v>2</v>
      </c>
      <c r="H31" s="13"/>
      <c r="I31" s="14">
        <f ca="1">ROUND(SUM(INDIRECT(ADDRESS(ROW()+(-2), COLUMN()+(1), 1)),INDIRECT(ADDRESS(ROW()+(-10), COLUMN()+(1), 1))), 2)</f>
        <v>91.13</v>
      </c>
      <c r="J31" s="14">
        <f ca="1">ROUND(INDIRECT(ADDRESS(ROW()+(0), COLUMN()+(-3), 1))*INDIRECT(ADDRESS(ROW()+(0), COLUMN()+(-1), 1))/100, 2)</f>
        <v>1.82</v>
      </c>
    </row>
    <row r="32" spans="1:10" ht="13.50" thickBot="1" customHeight="1">
      <c r="A32" s="21" t="s">
        <v>69</v>
      </c>
      <c r="B32" s="21"/>
      <c r="C32" s="22"/>
      <c r="D32" s="22"/>
      <c r="E32" s="23"/>
      <c r="F32" s="23"/>
      <c r="G32" s="24" t="s">
        <v>70</v>
      </c>
      <c r="H32" s="24"/>
      <c r="I32" s="25"/>
      <c r="J32" s="26">
        <f ca="1">ROUND(SUM(INDIRECT(ADDRESS(ROW()+(-1), COLUMN()+(0), 1)),INDIRECT(ADDRESS(ROW()+(-3), COLUMN()+(0), 1)),INDIRECT(ADDRESS(ROW()+(-11), COLUMN()+(0), 1))), 2)</f>
        <v>92.95</v>
      </c>
    </row>
    <row r="35" spans="1:10" ht="13.50" thickBot="1" customHeight="1">
      <c r="A35" s="27" t="s">
        <v>71</v>
      </c>
      <c r="B35" s="27"/>
      <c r="C35" s="27"/>
      <c r="D35" s="27"/>
      <c r="E35" s="27"/>
      <c r="F35" s="27" t="s">
        <v>72</v>
      </c>
      <c r="G35" s="27"/>
      <c r="H35" s="27" t="s">
        <v>73</v>
      </c>
      <c r="I35" s="27"/>
      <c r="J35" s="27" t="s">
        <v>74</v>
      </c>
    </row>
    <row r="36" spans="1:10" ht="13.50" thickBot="1" customHeight="1">
      <c r="A36" s="28" t="s">
        <v>75</v>
      </c>
      <c r="B36" s="28"/>
      <c r="C36" s="28"/>
      <c r="D36" s="28"/>
      <c r="E36" s="28"/>
      <c r="F36" s="29">
        <v>1.06202e+06</v>
      </c>
      <c r="G36" s="29"/>
      <c r="H36" s="29">
        <v>1.06202e+06</v>
      </c>
      <c r="I36" s="29"/>
      <c r="J36" s="29" t="s">
        <v>76</v>
      </c>
    </row>
    <row r="37" spans="1:10" ht="13.50" thickBot="1" customHeight="1">
      <c r="A37" s="30" t="s">
        <v>77</v>
      </c>
      <c r="B37" s="30"/>
      <c r="C37" s="30"/>
      <c r="D37" s="30"/>
      <c r="E37" s="30"/>
      <c r="F37" s="31"/>
      <c r="G37" s="31"/>
      <c r="H37" s="31"/>
      <c r="I37" s="31"/>
      <c r="J37" s="31"/>
    </row>
    <row r="38" spans="1:10" ht="13.50" thickBot="1" customHeight="1">
      <c r="A38" s="28" t="s">
        <v>78</v>
      </c>
      <c r="B38" s="28"/>
      <c r="C38" s="28"/>
      <c r="D38" s="28"/>
      <c r="E38" s="28"/>
      <c r="F38" s="29">
        <v>132003</v>
      </c>
      <c r="G38" s="29"/>
      <c r="H38" s="29">
        <v>162004</v>
      </c>
      <c r="I38" s="29"/>
      <c r="J38" s="29" t="s">
        <v>79</v>
      </c>
    </row>
    <row r="39" spans="1:10" ht="13.50" thickBot="1" customHeight="1">
      <c r="A39" s="32" t="s">
        <v>80</v>
      </c>
      <c r="B39" s="32"/>
      <c r="C39" s="32"/>
      <c r="D39" s="32"/>
      <c r="E39" s="32"/>
      <c r="F39" s="33"/>
      <c r="G39" s="33"/>
      <c r="H39" s="33"/>
      <c r="I39" s="33"/>
      <c r="J39" s="33"/>
    </row>
    <row r="40" spans="1:10" ht="13.50" thickBot="1" customHeight="1">
      <c r="A40" s="30" t="s">
        <v>81</v>
      </c>
      <c r="B40" s="30"/>
      <c r="C40" s="30"/>
      <c r="D40" s="30"/>
      <c r="E40" s="30"/>
      <c r="F40" s="31">
        <v>112010</v>
      </c>
      <c r="G40" s="31"/>
      <c r="H40" s="31">
        <v>112010</v>
      </c>
      <c r="I40" s="31"/>
      <c r="J40" s="31"/>
    </row>
    <row r="41" spans="1:10" ht="13.50" thickBot="1" customHeight="1">
      <c r="A41" s="28" t="s">
        <v>82</v>
      </c>
      <c r="B41" s="28"/>
      <c r="C41" s="28"/>
      <c r="D41" s="28"/>
      <c r="E41" s="28"/>
      <c r="F41" s="29">
        <v>1.07202e+06</v>
      </c>
      <c r="G41" s="29"/>
      <c r="H41" s="29">
        <v>1.07202e+06</v>
      </c>
      <c r="I41" s="29"/>
      <c r="J41" s="29" t="s">
        <v>83</v>
      </c>
    </row>
    <row r="42" spans="1:10" ht="24.00" thickBot="1" customHeight="1">
      <c r="A42" s="30" t="s">
        <v>84</v>
      </c>
      <c r="B42" s="30"/>
      <c r="C42" s="30"/>
      <c r="D42" s="30"/>
      <c r="E42" s="30"/>
      <c r="F42" s="31"/>
      <c r="G42" s="31"/>
      <c r="H42" s="31"/>
      <c r="I42" s="31"/>
      <c r="J42" s="31"/>
    </row>
    <row r="43" spans="1:10" ht="13.50" thickBot="1" customHeight="1">
      <c r="A43" s="28" t="s">
        <v>85</v>
      </c>
      <c r="B43" s="28"/>
      <c r="C43" s="28"/>
      <c r="D43" s="28"/>
      <c r="E43" s="28"/>
      <c r="F43" s="29">
        <v>1.18202e+06</v>
      </c>
      <c r="G43" s="29"/>
      <c r="H43" s="29">
        <v>1.18202e+06</v>
      </c>
      <c r="I43" s="29"/>
      <c r="J43" s="29" t="s">
        <v>86</v>
      </c>
    </row>
    <row r="44" spans="1:10" ht="13.50" thickBot="1" customHeight="1">
      <c r="A44" s="30" t="s">
        <v>87</v>
      </c>
      <c r="B44" s="30"/>
      <c r="C44" s="30"/>
      <c r="D44" s="30"/>
      <c r="E44" s="30"/>
      <c r="F44" s="31"/>
      <c r="G44" s="31"/>
      <c r="H44" s="31"/>
      <c r="I44" s="31"/>
      <c r="J44" s="31"/>
    </row>
    <row r="45" spans="1:10" ht="13.50" thickBot="1" customHeight="1">
      <c r="A45" s="28" t="s">
        <v>88</v>
      </c>
      <c r="B45" s="28"/>
      <c r="C45" s="28"/>
      <c r="D45" s="28"/>
      <c r="E45" s="28"/>
      <c r="F45" s="29">
        <v>1.07202e+06</v>
      </c>
      <c r="G45" s="29"/>
      <c r="H45" s="29">
        <v>1.07202e+06</v>
      </c>
      <c r="I45" s="29"/>
      <c r="J45" s="29" t="s">
        <v>89</v>
      </c>
    </row>
    <row r="46" spans="1:10" ht="24.00" thickBot="1" customHeight="1">
      <c r="A46" s="30" t="s">
        <v>90</v>
      </c>
      <c r="B46" s="30"/>
      <c r="C46" s="30"/>
      <c r="D46" s="30"/>
      <c r="E46" s="30"/>
      <c r="F46" s="31"/>
      <c r="G46" s="31"/>
      <c r="H46" s="31"/>
      <c r="I46" s="31"/>
      <c r="J46" s="31"/>
    </row>
    <row r="47" spans="1:10" ht="13.50" thickBot="1" customHeight="1">
      <c r="A47" s="28" t="s">
        <v>91</v>
      </c>
      <c r="B47" s="28"/>
      <c r="C47" s="28"/>
      <c r="D47" s="28"/>
      <c r="E47" s="28"/>
      <c r="F47" s="29">
        <v>142013</v>
      </c>
      <c r="G47" s="29"/>
      <c r="H47" s="29">
        <v>172013</v>
      </c>
      <c r="I47" s="29"/>
      <c r="J47" s="29">
        <v>3</v>
      </c>
    </row>
    <row r="48" spans="1:10" ht="13.50" thickBot="1" customHeight="1">
      <c r="A48" s="30" t="s">
        <v>92</v>
      </c>
      <c r="B48" s="30"/>
      <c r="C48" s="30"/>
      <c r="D48" s="30"/>
      <c r="E48" s="30"/>
      <c r="F48" s="31"/>
      <c r="G48" s="31"/>
      <c r="H48" s="31"/>
      <c r="I48" s="31"/>
      <c r="J48" s="31"/>
    </row>
    <row r="49" spans="1:10" ht="13.50" thickBot="1" customHeight="1">
      <c r="A49" s="28" t="s">
        <v>93</v>
      </c>
      <c r="B49" s="28"/>
      <c r="C49" s="28"/>
      <c r="D49" s="28"/>
      <c r="E49" s="28"/>
      <c r="F49" s="29">
        <v>1.10201e+06</v>
      </c>
      <c r="G49" s="29"/>
      <c r="H49" s="29">
        <v>1.10201e+06</v>
      </c>
      <c r="I49" s="29"/>
      <c r="J49" s="29" t="s">
        <v>94</v>
      </c>
    </row>
    <row r="50" spans="1:10" ht="24.00" thickBot="1" customHeight="1">
      <c r="A50" s="30" t="s">
        <v>95</v>
      </c>
      <c r="B50" s="30"/>
      <c r="C50" s="30"/>
      <c r="D50" s="30"/>
      <c r="E50" s="30"/>
      <c r="F50" s="31"/>
      <c r="G50" s="31"/>
      <c r="H50" s="31"/>
      <c r="I50" s="31"/>
      <c r="J50" s="31"/>
    </row>
    <row r="53" spans="1:1" ht="33.75" thickBot="1" customHeight="1">
      <c r="A53" s="1" t="s">
        <v>96</v>
      </c>
      <c r="B53" s="1"/>
      <c r="C53" s="1"/>
      <c r="D53" s="1"/>
      <c r="E53" s="1"/>
      <c r="F53" s="1"/>
      <c r="G53" s="1"/>
      <c r="H53" s="1"/>
      <c r="I53" s="1"/>
      <c r="J53" s="1"/>
    </row>
    <row r="54" spans="1:1" ht="33.75" thickBot="1" customHeight="1">
      <c r="A54" s="1" t="s">
        <v>97</v>
      </c>
      <c r="B54" s="1"/>
      <c r="C54" s="1"/>
      <c r="D54" s="1"/>
      <c r="E54" s="1"/>
      <c r="F54" s="1"/>
      <c r="G54" s="1"/>
      <c r="H54" s="1"/>
      <c r="I54" s="1"/>
      <c r="J54" s="1"/>
    </row>
    <row r="55" spans="1:1" ht="33.75" thickBot="1" customHeight="1">
      <c r="A55" s="1" t="s">
        <v>98</v>
      </c>
      <c r="B55" s="1"/>
      <c r="C55" s="1"/>
      <c r="D55" s="1"/>
      <c r="E55" s="1"/>
      <c r="F55" s="1"/>
      <c r="G55" s="1"/>
      <c r="H55" s="1"/>
      <c r="I55" s="1"/>
      <c r="J55" s="1"/>
    </row>
  </sheetData>
  <mergeCells count="145">
    <mergeCell ref="A1:J1"/>
    <mergeCell ref="B3:C3"/>
    <mergeCell ref="D3:J3"/>
    <mergeCell ref="A5:J5"/>
    <mergeCell ref="A8:B8"/>
    <mergeCell ref="C8:D8"/>
    <mergeCell ref="E8:F8"/>
    <mergeCell ref="G8:H8"/>
    <mergeCell ref="A9:B9"/>
    <mergeCell ref="C9:D9"/>
    <mergeCell ref="E9:H9"/>
    <mergeCell ref="A10:B10"/>
    <mergeCell ref="C10:D10"/>
    <mergeCell ref="E10:F10"/>
    <mergeCell ref="G10:H10"/>
    <mergeCell ref="A11:B11"/>
    <mergeCell ref="C11:D11"/>
    <mergeCell ref="E11:F11"/>
    <mergeCell ref="G11:H11"/>
    <mergeCell ref="A12:B12"/>
    <mergeCell ref="C12:D12"/>
    <mergeCell ref="E12:F12"/>
    <mergeCell ref="G12:H12"/>
    <mergeCell ref="A13:B13"/>
    <mergeCell ref="C13:D13"/>
    <mergeCell ref="E13:F13"/>
    <mergeCell ref="G13:H13"/>
    <mergeCell ref="A14:B14"/>
    <mergeCell ref="C14:D14"/>
    <mergeCell ref="E14:F14"/>
    <mergeCell ref="G14:H14"/>
    <mergeCell ref="A15:B15"/>
    <mergeCell ref="C15:D15"/>
    <mergeCell ref="E15:F15"/>
    <mergeCell ref="G15:H15"/>
    <mergeCell ref="A16:B16"/>
    <mergeCell ref="C16:D16"/>
    <mergeCell ref="E16:F16"/>
    <mergeCell ref="G16:H16"/>
    <mergeCell ref="A17:B17"/>
    <mergeCell ref="C17:D17"/>
    <mergeCell ref="E17:F17"/>
    <mergeCell ref="G17:H17"/>
    <mergeCell ref="A18:B18"/>
    <mergeCell ref="C18:D18"/>
    <mergeCell ref="E18:F18"/>
    <mergeCell ref="G18:H18"/>
    <mergeCell ref="A19:B19"/>
    <mergeCell ref="C19:D19"/>
    <mergeCell ref="E19:F19"/>
    <mergeCell ref="G19:H19"/>
    <mergeCell ref="A20:B20"/>
    <mergeCell ref="C20:D20"/>
    <mergeCell ref="E20:F20"/>
    <mergeCell ref="G20:H20"/>
    <mergeCell ref="A21:B21"/>
    <mergeCell ref="C21:D21"/>
    <mergeCell ref="E21:F21"/>
    <mergeCell ref="G21:I21"/>
    <mergeCell ref="A22:B22"/>
    <mergeCell ref="C22:D22"/>
    <mergeCell ref="E22:H22"/>
    <mergeCell ref="A23:B23"/>
    <mergeCell ref="C23:D23"/>
    <mergeCell ref="E23:F23"/>
    <mergeCell ref="G23:H23"/>
    <mergeCell ref="A24:B24"/>
    <mergeCell ref="C24:D24"/>
    <mergeCell ref="E24:F24"/>
    <mergeCell ref="G24:H24"/>
    <mergeCell ref="A25:B25"/>
    <mergeCell ref="C25:D25"/>
    <mergeCell ref="E25:F25"/>
    <mergeCell ref="G25:H25"/>
    <mergeCell ref="A26:B26"/>
    <mergeCell ref="C26:D26"/>
    <mergeCell ref="E26:F26"/>
    <mergeCell ref="G26:H26"/>
    <mergeCell ref="A27:B27"/>
    <mergeCell ref="C27:D27"/>
    <mergeCell ref="E27:F27"/>
    <mergeCell ref="G27:H27"/>
    <mergeCell ref="A28:B28"/>
    <mergeCell ref="C28:D28"/>
    <mergeCell ref="E28:F28"/>
    <mergeCell ref="G28:H28"/>
    <mergeCell ref="A29:B29"/>
    <mergeCell ref="C29:D29"/>
    <mergeCell ref="E29:F29"/>
    <mergeCell ref="G29:I29"/>
    <mergeCell ref="A30:B30"/>
    <mergeCell ref="C30:D30"/>
    <mergeCell ref="E30:H30"/>
    <mergeCell ref="A31:B31"/>
    <mergeCell ref="C31:D31"/>
    <mergeCell ref="E31:F31"/>
    <mergeCell ref="G31:H31"/>
    <mergeCell ref="A32:F32"/>
    <mergeCell ref="G32:I32"/>
    <mergeCell ref="A35:E35"/>
    <mergeCell ref="F35:G35"/>
    <mergeCell ref="H35:I35"/>
    <mergeCell ref="A36:E36"/>
    <mergeCell ref="F36:G37"/>
    <mergeCell ref="H36:I37"/>
    <mergeCell ref="J36:J37"/>
    <mergeCell ref="A37:E37"/>
    <mergeCell ref="A38:E38"/>
    <mergeCell ref="F38:G38"/>
    <mergeCell ref="H38:I38"/>
    <mergeCell ref="J38:J40"/>
    <mergeCell ref="A39:E39"/>
    <mergeCell ref="F39:G39"/>
    <mergeCell ref="H39:I39"/>
    <mergeCell ref="A40:E40"/>
    <mergeCell ref="F40:G40"/>
    <mergeCell ref="H40:I40"/>
    <mergeCell ref="A41:E41"/>
    <mergeCell ref="F41:G42"/>
    <mergeCell ref="H41:I42"/>
    <mergeCell ref="J41:J42"/>
    <mergeCell ref="A42:E42"/>
    <mergeCell ref="A43:E43"/>
    <mergeCell ref="F43:G44"/>
    <mergeCell ref="H43:I44"/>
    <mergeCell ref="J43:J44"/>
    <mergeCell ref="A44:E44"/>
    <mergeCell ref="A45:E45"/>
    <mergeCell ref="F45:G46"/>
    <mergeCell ref="H45:I46"/>
    <mergeCell ref="J45:J46"/>
    <mergeCell ref="A46:E46"/>
    <mergeCell ref="A47:E47"/>
    <mergeCell ref="F47:G48"/>
    <mergeCell ref="H47:I48"/>
    <mergeCell ref="J47:J48"/>
    <mergeCell ref="A48:E48"/>
    <mergeCell ref="A49:E49"/>
    <mergeCell ref="F49:G50"/>
    <mergeCell ref="H49:I50"/>
    <mergeCell ref="J49:J50"/>
    <mergeCell ref="A50:E50"/>
    <mergeCell ref="A53:J53"/>
    <mergeCell ref="A54:J54"/>
    <mergeCell ref="A55:J55"/>
  </mergeCells>
  <pageMargins left="0.147638" right="0.147638" top="0.206693" bottom="0.206693" header="0.0" footer="0.0"/>
  <pageSetup paperSize="9" orientation="portrait"/>
  <rowBreaks count="0" manualBreakCount="0">
    </rowBreaks>
</worksheet>
</file>