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<sst xmlns="http://schemas.openxmlformats.org/spreadsheetml/2006/main" count="56" uniqueCount="56">
  <si>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</si>
  <si>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QBF037</t>
  </si>
  <si>
    <t xml:space="preserve">U</t>
  </si>
  <si>
    <t xml:space="preserve">Trobada de coberta plana transitable, ventilada amb canaleta de drenatge amb làmina de poliolefines amb unió termosegellada. Impermeabilització amb làmines de poliolefines.</t>
  </si>
  <si>
    <r>
      <rPr>
        <sz val="8.25"/>
        <color rgb="FF000000"/>
        <rFont val="Arial"/>
        <family val="2"/>
      </rPr>
      <t xml:space="preserve">Trobada de coberta plana transitable, ventilada, amb enrajolat fix, tipus convencional amb canaleta de drenatge amb làmina de poliolefines amb unió termosegellada, de sortida horitzontal, de 70 mm d'altura i 6250 mm de longitud, fixada a la superfície suport amb adhesiu cimentós millorat, C2 TE S1, segons UNE-EN 12004, deformable, amb lliscament reduït i temps obert ampliat, color gris, preparada per a rebre la impermeabilització. Inclús peces especials i elements de fixació. El preu no inclou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</si>
  <si>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</si>
  <si>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</si>
  <si>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</si>
  <si>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</si>
  <si>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</si>
  <si>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</si>
  <si>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</si>
  <si>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</si>
  <si>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</si>
  <si>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</si>
  <si>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mt15rev360a</t>
  </si>
  <si>
    <t xml:space="preserve">U</t>
  </si>
  <si>
    <t xml:space="preserve">Canaleta de drenatge de ABS amb pendent en el seu interior, de 70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</si>
  <si>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mt15rev360b</t>
  </si>
  <si>
    <t xml:space="preserve">U</t>
  </si>
  <si>
    <t xml:space="preserve">Canaleta de drenatge de ABS amb pendent en el seu interior, de 70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</si>
  <si>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mt15rev361a</t>
  </si>
  <si>
    <t xml:space="preserve">U</t>
  </si>
  <si>
    <t xml:space="preserve">Peça d'unió de ABS per a connexió de canaletes de drenatge, de 250 mm de longitud i 70 mm d'altura, amb suport per a revestiment d'acer inoxidable, làmina impermeabilitzant flexible tipus EVAC, de 200 mm d'amplada, amb unió termosegellada a els ràfecs de la peça d'unió i kit de fixació.</t>
  </si>
  <si>
    <t xml:space="preserve">mt15rev362a</t>
  </si>
  <si>
    <t xml:space="preserve">U</t>
  </si>
  <si>
    <t xml:space="preserve">Peça per a tancament de ABS per a canaleta de drenatge, de 70 mm d'altura, amb làmina impermeabilitzant flexible tipus EVAC, de 200 mm d'amplada, amb unió termosegellada alràfec de la peça per a tancament i kit de fixació.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</si>
  <si>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</si>
  <si>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</si>
  <si>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</si>
  <si>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</si>
  <si>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</si>
  <si>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</si>
  <si>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</si>
  <si>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</si>
  <si>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</si>
  <si>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</si>
  <si>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</si>
  <si>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</si>
  <si>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</si>
  <si>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</si>
  <si>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</si>
  <si>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693,98€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</si>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</sst>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1"/>
      <c r="G10" s="12">
        <v>0.83</v>
      </c>
      <c r="H10" s="12">
        <f ca="1">ROUND(INDIRECT(ADDRESS(ROW()+(0), COLUMN()+(-3), 1))*INDIRECT(ADDRESS(ROW()+(0), COLUMN()+(-1), 1)), 2)</f>
        <v>1.12</v>
      </c>
      <c r="I10" s="12"/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1"/>
      <c r="G11" s="12">
        <v>460.94</v>
      </c>
      <c r="H11" s="12">
        <f ca="1">ROUND(INDIRECT(ADDRESS(ROW()+(0), COLUMN()+(-3), 1))*INDIRECT(ADDRESS(ROW()+(0), COLUMN()+(-1), 1)), 2)</f>
        <v>921.88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1"/>
      <c r="G12" s="12">
        <v>460.94</v>
      </c>
      <c r="H12" s="12">
        <f ca="1">ROUND(INDIRECT(ADDRESS(ROW()+(0), COLUMN()+(-3), 1))*INDIRECT(ADDRESS(ROW()+(0), COLUMN()+(-1), 1)), 2)</f>
        <v>921.88</v>
      </c>
      <c r="I12" s="12"/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80.32</v>
      </c>
      <c r="H13" s="12">
        <f ca="1">ROUND(INDIRECT(ADDRESS(ROW()+(0), COLUMN()+(-3), 1))*INDIRECT(ADDRESS(ROW()+(0), COLUMN()+(-1), 1)), 2)</f>
        <v>80.32</v>
      </c>
      <c r="I13" s="12"/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2</v>
      </c>
      <c r="F14" s="13"/>
      <c r="G14" s="14">
        <v>51.8</v>
      </c>
      <c r="H14" s="14">
        <f ca="1">ROUND(INDIRECT(ADDRESS(ROW()+(0), COLUMN()+(-3), 1))*INDIRECT(ADDRESS(ROW()+(0), COLUMN()+(-1), 1)), 2)</f>
        <v>103.6</v>
      </c>
      <c r="I14" s="14"/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2028.8</v>
      </c>
      <c r="I15" s="17"/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5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0.367</v>
      </c>
      <c r="F17" s="11"/>
      <c r="G17" s="12">
        <v>28.42</v>
      </c>
      <c r="H17" s="12">
        <f ca="1">ROUND(INDIRECT(ADDRESS(ROW()+(0), COLUMN()+(-3), 1))*INDIRECT(ADDRESS(ROW()+(0), COLUMN()+(-1), 1)), 2)</f>
        <v>10.43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0.367</v>
      </c>
      <c r="F18" s="11"/>
      <c r="G18" s="12">
        <v>25.28</v>
      </c>
      <c r="H18" s="12">
        <f ca="1">ROUND(INDIRECT(ADDRESS(ROW()+(0), COLUMN()+(-3), 1))*INDIRECT(ADDRESS(ROW()+(0), COLUMN()+(-1), 1)), 2)</f>
        <v>9.28</v>
      </c>
      <c r="I18" s="12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0.879</v>
      </c>
      <c r="F19" s="13"/>
      <c r="G19" s="14">
        <v>29.34</v>
      </c>
      <c r="H19" s="14">
        <f ca="1">ROUND(INDIRECT(ADDRESS(ROW()+(0), COLUMN()+(-3), 1))*INDIRECT(ADDRESS(ROW()+(0), COLUMN()+(-1), 1)), 2)</f>
        <v>25.79</v>
      </c>
      <c r="I19" s="14"/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17">
        <f ca="1">ROUND(SUM(INDIRECT(ADDRESS(ROW()+(-1), COLUMN()+(0), 1)),INDIRECT(ADDRESS(ROW()+(-2), COLUMN()+(0), 1)),INDIRECT(ADDRESS(ROW()+(-3), COLUMN()+(0), 1))), 2)</f>
        <v>45.5</v>
      </c>
      <c r="I20" s="17"/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3"/>
      <c r="G22" s="14">
        <f ca="1">ROUND(SUM(INDIRECT(ADDRESS(ROW()+(-2), COLUMN()+(1), 1)),INDIRECT(ADDRESS(ROW()+(-7), COLUMN()+(1), 1))), 2)</f>
        <v>2074.3</v>
      </c>
      <c r="H22" s="14">
        <f ca="1">ROUND(INDIRECT(ADDRESS(ROW()+(0), COLUMN()+(-3), 1))*INDIRECT(ADDRESS(ROW()+(0), COLUMN()+(-1), 1))/100, 2)</f>
        <v>41.49</v>
      </c>
      <c r="I22" s="14"/>
    </row>
    <row r="23" spans="1:9" ht="13.50" thickBot="1" customHeight="1">
      <c r="A23" s="21" t="s">
        <v>42</v>
      </c>
      <c r="B23" s="21"/>
      <c r="C23" s="22"/>
      <c r="D23" s="23"/>
      <c r="E23" s="24" t="s">
        <v>43</v>
      </c>
      <c r="F23" s="24"/>
      <c r="G23" s="25"/>
      <c r="H23" s="26">
        <f ca="1">ROUND(SUM(INDIRECT(ADDRESS(ROW()+(-1), COLUMN()+(0), 1)),INDIRECT(ADDRESS(ROW()+(-3), COLUMN()+(0), 1)),INDIRECT(ADDRESS(ROW()+(-8), COLUMN()+(0), 1))), 2)</f>
        <v>2115.79</v>
      </c>
      <c r="I23" s="26"/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 t="s">
        <v>46</v>
      </c>
      <c r="G26" s="27"/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142013</v>
      </c>
      <c r="F27" s="29">
        <v>172013</v>
      </c>
      <c r="G27" s="29"/>
      <c r="H27" s="29"/>
      <c r="I27" s="29">
        <v>3</v>
      </c>
    </row>
    <row r="28" spans="1:9" ht="13.50" thickBot="1" customHeight="1">
      <c r="A28" s="30" t="s">
        <v>49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50</v>
      </c>
      <c r="B29" s="28"/>
      <c r="C29" s="28"/>
      <c r="D29" s="28"/>
      <c r="E29" s="29">
        <v>1.10201e+006</v>
      </c>
      <c r="F29" s="29">
        <v>1.10201e+006</v>
      </c>
      <c r="G29" s="29"/>
      <c r="H29" s="29"/>
      <c r="I29" s="29" t="s">
        <v>51</v>
      </c>
    </row>
    <row r="30" spans="1:9" ht="24.00" thickBot="1" customHeight="1">
      <c r="A30" s="30" t="s">
        <v>52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G15"/>
    <mergeCell ref="H15:I15"/>
    <mergeCell ref="A16:B16"/>
    <mergeCell ref="D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D26"/>
    <mergeCell ref="F26:H26"/>
    <mergeCell ref="A27:D27"/>
    <mergeCell ref="E27:E28"/>
    <mergeCell ref="F27:H28"/>
    <mergeCell ref="I27:I28"/>
    <mergeCell ref="A28:D28"/>
    <mergeCell ref="A29:D29"/>
    <mergeCell ref="E29:E30"/>
    <mergeCell ref="F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