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<sst xmlns="http://schemas.openxmlformats.org/spreadsheetml/2006/main" count="56" uniqueCount="56">
  <si>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</si>
  <si>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QBF037</t>
  </si>
  <si>
    <t xml:space="preserve">U</t>
  </si>
  <si>
    <t xml:space="preserve">Trobada de coberta plana transitable, ventilada amb canaleta de drenatge amb làmina de poliolefines amb unió termosegellada. Impermeabilització amb làmines de poliolefines.</t>
  </si>
  <si>
    <r>
      <rPr>
        <sz val="8.25"/>
        <color rgb="FF000000"/>
        <rFont val="Arial"/>
        <family val="2"/>
      </rPr>
      <t xml:space="preserve">Trobada de coberta plana transitable, ventilada, amb enrajolat fix, tipus convencional amb canaleta de drenatge amb làmina de poliolefines amb unió termosegellada, de sortida horitzontal, de 70 mm d'altura i 3000 mm de longitud, fixada a la superfície suport amb adhesiu cimentós millorat, C2 TE S1, segons UNE-EN 12004, deformable, amb lliscament reduït i temps obert ampliat, color gris, preparada per a rebre la impermeabilització. Inclús peces especials i elements de fixació. El preu no inclou la impermeabilització.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</si>
  <si>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</si>
  <si>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</si>
  <si>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</si>
  <si>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</si>
  <si>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</si>
  <si>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</si>
  <si>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</si>
  <si>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mt09mcm060a</t>
  </si>
  <si>
    <t xml:space="preserve">kg</t>
  </si>
  <si>
    <t xml:space="preserve">Adhesiu cimentós millorat, C2 TE S1, segons UNE-EN 12004, deformable, amb lliscament reduït i temps obert ampliat, color gris, a base de ciment, àrids de granulometria fina, resines sintètiques i additius especials, amb propietats tixòtropes i de enduriment sense retracció.</t>
  </si>
  <si>
    <t xml:space="preserve">mt15rev360a</t>
  </si>
  <si>
    <t xml:space="preserve">U</t>
  </si>
  <si>
    <t xml:space="preserve">Canaleta de drenatge de ABS amb pendent en el seu interior, de 70 mm d'altura i 1500 mm de longitud, amb suport per a revestiment d'acer inoxidable, làmina impermeabilitzant flexible tipus EVAC, de 200 mm d'amplada, amb unió termosegellada a els ràfecs de la canaleta de drenatge i kit de fixació.</t>
  </si>
  <si>
    <t xml:space="preserve">mt15rev360b</t>
  </si>
  <si>
    <t xml:space="preserve">U</t>
  </si>
  <si>
    <t xml:space="preserve">Canaleta de drenatge de ABS amb pendent en el seu interior, de 70 mm d'altura i 1500 mm de longitud, amb suport per a revestiment d'acer inoxidable, làmina impermeabilitzant flexible tipus EVAC, de 200 mm d'amplada, amb unió termosegellada a els ràfecs de la canaleta de drenatge i kit de fixació.</t>
  </si>
  <si>
    <t xml:space="preserve">mt15rev362a</t>
  </si>
  <si>
    <t xml:space="preserve">U</t>
  </si>
  <si>
    <t xml:space="preserve">Peça per a tancament de ABS per a canaleta de drenatge, de 70 mm d'altura, amb làmina impermeabilitzant flexible tipus EVAC, de 200 mm d'amplada, amb unió termosegellada alràfec de la peça per a tancament i kit de fixació.</t>
  </si>
  <si>
    <t xml:space="preserve">mt15rev363b</t>
  </si>
  <si>
    <t xml:space="preserve">U</t>
  </si>
  <si>
    <t xml:space="preserve">Peça terminal de ABS per a canaleta de drenatge, de 70 mm d'altura, amb làmina impermeabilitzant flexible tipus EVAC, de 200 mm d'amplada, amb unió termosegellada alràfec de la peça terminal i kit de fixació.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</si>
  <si>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</si>
  <si>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</si>
  <si>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</si>
  <si>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</si>
  <si>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</si>
  <si>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</si>
  <si>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</si>
  <si>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</si>
  <si>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</si>
  <si>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</si>
  <si>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</si>
  <si>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</si>
  <si>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</si>
  <si>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</si>
  <si>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</si>
  <si>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354,17€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</si>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</sst>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80" customWidth="1"/>
    <col min="4" max="4" width="74.80" customWidth="1"/>
    <col min="5" max="5" width="11.73" customWidth="1"/>
    <col min="6" max="6" width="1.02" customWidth="1"/>
    <col min="7" max="7" width="11.22" customWidth="1"/>
    <col min="8" max="8" width="1.0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1.35</v>
      </c>
      <c r="F10" s="11"/>
      <c r="G10" s="12">
        <v>0.83</v>
      </c>
      <c r="H10" s="12">
        <f ca="1">ROUND(INDIRECT(ADDRESS(ROW()+(0), COLUMN()+(-3), 1))*INDIRECT(ADDRESS(ROW()+(0), COLUMN()+(-1), 1)), 2)</f>
        <v>1.12</v>
      </c>
      <c r="I10" s="12"/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1"/>
      <c r="G11" s="12">
        <v>460.94</v>
      </c>
      <c r="H11" s="12">
        <f ca="1">ROUND(INDIRECT(ADDRESS(ROW()+(0), COLUMN()+(-3), 1))*INDIRECT(ADDRESS(ROW()+(0), COLUMN()+(-1), 1)), 2)</f>
        <v>460.94</v>
      </c>
      <c r="I11" s="12"/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1"/>
      <c r="G12" s="12">
        <v>460.94</v>
      </c>
      <c r="H12" s="12">
        <f ca="1">ROUND(INDIRECT(ADDRESS(ROW()+(0), COLUMN()+(-3), 1))*INDIRECT(ADDRESS(ROW()+(0), COLUMN()+(-1), 1)), 2)</f>
        <v>460.94</v>
      </c>
      <c r="I12" s="12"/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1"/>
      <c r="G13" s="12">
        <v>51.8</v>
      </c>
      <c r="H13" s="12">
        <f ca="1">ROUND(INDIRECT(ADDRESS(ROW()+(0), COLUMN()+(-3), 1))*INDIRECT(ADDRESS(ROW()+(0), COLUMN()+(-1), 1)), 2)</f>
        <v>51.8</v>
      </c>
      <c r="I13" s="12"/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3"/>
      <c r="G14" s="14">
        <v>51.8</v>
      </c>
      <c r="H14" s="14">
        <f ca="1">ROUND(INDIRECT(ADDRESS(ROW()+(0), COLUMN()+(-3), 1))*INDIRECT(ADDRESS(ROW()+(0), COLUMN()+(-1), 1)), 2)</f>
        <v>51.8</v>
      </c>
      <c r="I14" s="14"/>
    </row>
    <row r="15" spans="1:9" ht="13.50" thickBot="1" customHeight="1">
      <c r="A15" s="15"/>
      <c r="B15" s="15"/>
      <c r="C15" s="15"/>
      <c r="D15" s="15"/>
      <c r="E15" s="9" t="s">
        <v>27</v>
      </c>
      <c r="F15" s="9"/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1026.6</v>
      </c>
      <c r="I15" s="17"/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5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0.367</v>
      </c>
      <c r="F17" s="11"/>
      <c r="G17" s="12">
        <v>28.42</v>
      </c>
      <c r="H17" s="12">
        <f ca="1">ROUND(INDIRECT(ADDRESS(ROW()+(0), COLUMN()+(-3), 1))*INDIRECT(ADDRESS(ROW()+(0), COLUMN()+(-1), 1)), 2)</f>
        <v>10.43</v>
      </c>
      <c r="I17" s="12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0.367</v>
      </c>
      <c r="F18" s="11"/>
      <c r="G18" s="12">
        <v>25.28</v>
      </c>
      <c r="H18" s="12">
        <f ca="1">ROUND(INDIRECT(ADDRESS(ROW()+(0), COLUMN()+(-3), 1))*INDIRECT(ADDRESS(ROW()+(0), COLUMN()+(-1), 1)), 2)</f>
        <v>9.28</v>
      </c>
      <c r="I18" s="12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0.42</v>
      </c>
      <c r="F19" s="13"/>
      <c r="G19" s="14">
        <v>29.34</v>
      </c>
      <c r="H19" s="14">
        <f ca="1">ROUND(INDIRECT(ADDRESS(ROW()+(0), COLUMN()+(-3), 1))*INDIRECT(ADDRESS(ROW()+(0), COLUMN()+(-1), 1)), 2)</f>
        <v>12.32</v>
      </c>
      <c r="I19" s="14"/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17">
        <f ca="1">ROUND(SUM(INDIRECT(ADDRESS(ROW()+(-1), COLUMN()+(0), 1)),INDIRECT(ADDRESS(ROW()+(-2), COLUMN()+(0), 1)),INDIRECT(ADDRESS(ROW()+(-3), COLUMN()+(0), 1))), 2)</f>
        <v>32.03</v>
      </c>
      <c r="I20" s="17"/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5"/>
      <c r="H21" s="15"/>
      <c r="I21" s="15"/>
    </row>
    <row r="22" spans="1:9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3"/>
      <c r="G22" s="14">
        <f ca="1">ROUND(SUM(INDIRECT(ADDRESS(ROW()+(-2), COLUMN()+(1), 1)),INDIRECT(ADDRESS(ROW()+(-7), COLUMN()+(1), 1))), 2)</f>
        <v>1058.63</v>
      </c>
      <c r="H22" s="14">
        <f ca="1">ROUND(INDIRECT(ADDRESS(ROW()+(0), COLUMN()+(-3), 1))*INDIRECT(ADDRESS(ROW()+(0), COLUMN()+(-1), 1))/100, 2)</f>
        <v>21.17</v>
      </c>
      <c r="I22" s="14"/>
    </row>
    <row r="23" spans="1:9" ht="13.50" thickBot="1" customHeight="1">
      <c r="A23" s="21" t="s">
        <v>42</v>
      </c>
      <c r="B23" s="21"/>
      <c r="C23" s="22"/>
      <c r="D23" s="23"/>
      <c r="E23" s="24" t="s">
        <v>43</v>
      </c>
      <c r="F23" s="24"/>
      <c r="G23" s="25"/>
      <c r="H23" s="26">
        <f ca="1">ROUND(SUM(INDIRECT(ADDRESS(ROW()+(-1), COLUMN()+(0), 1)),INDIRECT(ADDRESS(ROW()+(-3), COLUMN()+(0), 1)),INDIRECT(ADDRESS(ROW()+(-8), COLUMN()+(0), 1))), 2)</f>
        <v>1079.8</v>
      </c>
      <c r="I23" s="26"/>
    </row>
    <row r="26" spans="1:9" ht="13.50" thickBot="1" customHeight="1">
      <c r="A26" s="27" t="s">
        <v>44</v>
      </c>
      <c r="B26" s="27"/>
      <c r="C26" s="27"/>
      <c r="D26" s="27"/>
      <c r="E26" s="27" t="s">
        <v>45</v>
      </c>
      <c r="F26" s="27" t="s">
        <v>46</v>
      </c>
      <c r="G26" s="27"/>
      <c r="H26" s="27"/>
      <c r="I26" s="27" t="s">
        <v>47</v>
      </c>
    </row>
    <row r="27" spans="1:9" ht="13.50" thickBot="1" customHeight="1">
      <c r="A27" s="28" t="s">
        <v>48</v>
      </c>
      <c r="B27" s="28"/>
      <c r="C27" s="28"/>
      <c r="D27" s="28"/>
      <c r="E27" s="29">
        <v>142013</v>
      </c>
      <c r="F27" s="29">
        <v>172013</v>
      </c>
      <c r="G27" s="29"/>
      <c r="H27" s="29"/>
      <c r="I27" s="29">
        <v>3</v>
      </c>
    </row>
    <row r="28" spans="1:9" ht="13.50" thickBot="1" customHeight="1">
      <c r="A28" s="30" t="s">
        <v>49</v>
      </c>
      <c r="B28" s="30"/>
      <c r="C28" s="30"/>
      <c r="D28" s="30"/>
      <c r="E28" s="31"/>
      <c r="F28" s="31"/>
      <c r="G28" s="31"/>
      <c r="H28" s="31"/>
      <c r="I28" s="31"/>
    </row>
    <row r="29" spans="1:9" ht="13.50" thickBot="1" customHeight="1">
      <c r="A29" s="28" t="s">
        <v>50</v>
      </c>
      <c r="B29" s="28"/>
      <c r="C29" s="28"/>
      <c r="D29" s="28"/>
      <c r="E29" s="29">
        <v>1.10201e+006</v>
      </c>
      <c r="F29" s="29">
        <v>1.10201e+006</v>
      </c>
      <c r="G29" s="29"/>
      <c r="H29" s="29"/>
      <c r="I29" s="29" t="s">
        <v>51</v>
      </c>
    </row>
    <row r="30" spans="1:9" ht="24.00" thickBot="1" customHeight="1">
      <c r="A30" s="30" t="s">
        <v>52</v>
      </c>
      <c r="B30" s="30"/>
      <c r="C30" s="30"/>
      <c r="D30" s="30"/>
      <c r="E30" s="31"/>
      <c r="F30" s="31"/>
      <c r="G30" s="31"/>
      <c r="H30" s="31"/>
      <c r="I30" s="31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54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55</v>
      </c>
      <c r="B35" s="1"/>
      <c r="C35" s="1"/>
      <c r="D35" s="1"/>
      <c r="E35" s="1"/>
      <c r="F35" s="1"/>
      <c r="G35" s="1"/>
      <c r="H35" s="1"/>
      <c r="I35" s="1"/>
    </row>
  </sheetData>
  <mergeCells count="66">
    <mergeCell ref="A1:I1"/>
    <mergeCell ref="C3:I3"/>
    <mergeCell ref="A5:I5"/>
    <mergeCell ref="A8:B8"/>
    <mergeCell ref="E8:F8"/>
    <mergeCell ref="H8:I8"/>
    <mergeCell ref="A9:B9"/>
    <mergeCell ref="D9:F9"/>
    <mergeCell ref="H9:I9"/>
    <mergeCell ref="A10:B10"/>
    <mergeCell ref="E10:F10"/>
    <mergeCell ref="H10:I10"/>
    <mergeCell ref="A11:B11"/>
    <mergeCell ref="E11:F11"/>
    <mergeCell ref="H11:I11"/>
    <mergeCell ref="A12:B12"/>
    <mergeCell ref="E12:F12"/>
    <mergeCell ref="H12:I12"/>
    <mergeCell ref="A13:B13"/>
    <mergeCell ref="E13:F13"/>
    <mergeCell ref="H13:I13"/>
    <mergeCell ref="A14:B14"/>
    <mergeCell ref="E14:F14"/>
    <mergeCell ref="H14:I14"/>
    <mergeCell ref="A15:B15"/>
    <mergeCell ref="E15:G15"/>
    <mergeCell ref="H15:I15"/>
    <mergeCell ref="A16:B16"/>
    <mergeCell ref="D16:F16"/>
    <mergeCell ref="H16:I16"/>
    <mergeCell ref="A17:B17"/>
    <mergeCell ref="E17:F17"/>
    <mergeCell ref="H17:I17"/>
    <mergeCell ref="A18:B18"/>
    <mergeCell ref="E18:F18"/>
    <mergeCell ref="H18:I18"/>
    <mergeCell ref="A19:B19"/>
    <mergeCell ref="E19:F19"/>
    <mergeCell ref="H19:I19"/>
    <mergeCell ref="A20:B20"/>
    <mergeCell ref="E20:G20"/>
    <mergeCell ref="H20:I20"/>
    <mergeCell ref="A21:B21"/>
    <mergeCell ref="D21:F21"/>
    <mergeCell ref="H21:I21"/>
    <mergeCell ref="A22:B22"/>
    <mergeCell ref="E22:F22"/>
    <mergeCell ref="H22:I22"/>
    <mergeCell ref="A23:D23"/>
    <mergeCell ref="E23:G23"/>
    <mergeCell ref="H23:I23"/>
    <mergeCell ref="A26:D26"/>
    <mergeCell ref="F26:H26"/>
    <mergeCell ref="A27:D27"/>
    <mergeCell ref="E27:E28"/>
    <mergeCell ref="F27:H28"/>
    <mergeCell ref="I27:I28"/>
    <mergeCell ref="A28:D28"/>
    <mergeCell ref="A29:D29"/>
    <mergeCell ref="E29:E30"/>
    <mergeCell ref="F29:H30"/>
    <mergeCell ref="I29:I30"/>
    <mergeCell ref="A30:D30"/>
    <mergeCell ref="A33:I33"/>
    <mergeCell ref="A34:I34"/>
    <mergeCell ref="A35:I35"/>
  </mergeCells>
  <pageMargins left="0.147638" right="0.147638" top="0.206693" bottom="0.206693" header="0.0" footer="0.0"/>
  <pageSetup paperSize="9" orientation="portrait"/>
  <rowBreaks count="0" manualBreakCount="0">
    </rowBreaks>
</worksheet>
</file>