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<sst xmlns="http://schemas.openxmlformats.org/spreadsheetml/2006/main" count="48" uniqueCount="48">
  <si>
    <t xml:space="preserve"/>
  </si>
  <si>
    <t xml:space="preserve">QAF030</t>
  </si>
  <si>
    <t xml:space="preserve">U</t>
  </si>
  <si>
    <t xml:space="preserve">Trobada de coberta plana transitable, no ventilada amb bonera. Impermeabilització amb làmines asfàltiques.</t>
  </si>
  <si>
    <r>
      <rPr>
        <sz val="8.25"/>
        <color rgb="FF000000"/>
        <rFont val="Arial"/>
        <family val="2"/>
      </rPr>
      <t xml:space="preserve">Trobada de coberta plana transitable, no ventilada, amb enrajolat fix, tipus convencional amb bonera de sortida vertical, realitzant un rebaix en el suport al voltant de la bonera, en el qual es rebrà la impermeabilització formada per: peça de reforç de làmina de betum modificat amb elastòmer SBS, LBM(SBS)-40-FP, amb armadura de feltre de polièster no teixit de 160 g/m², de superfície no protegida, totalment adherida al suport amb bufador, prèvia emprimació amb emulsió asfàltica aniònica amb càrregues tipus EB, i col·locació de bonera de cautxú EPDM, de sortida vertical, de 80 mm de diàmetre, amb reixeta plana de cautxú EPDM, íntegrament adherit a la peça de reforç anterior amb bufador.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</si>
  <si>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</si>
  <si>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</si>
  <si>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</si>
  <si>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</si>
  <si>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</si>
  <si>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</si>
  <si>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</si>
  <si>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mt14iea020c</t>
  </si>
  <si>
    <t xml:space="preserve">kg</t>
  </si>
  <si>
    <t xml:space="preserve">Emulsió asfàltica aniònica amb càrregues tipus EB, segons UNE 104231.</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</si>
  <si>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</si>
  <si>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</si>
  <si>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</si>
  <si>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mt15acc050be</t>
  </si>
  <si>
    <t xml:space="preserve">U</t>
  </si>
  <si>
    <t xml:space="preserve">Bonera de cautxú EPDM, de sortida vertical, de 80 mm de diàmetre, amb reixeta plana de cautxú EPDM.</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</si>
  <si>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</si>
  <si>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</si>
  <si>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</si>
  <si>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</si>
  <si>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</si>
  <si>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</si>
  <si>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</si>
  <si>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</si>
  <si>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mo008</t>
  </si>
  <si>
    <t xml:space="preserve">h</t>
  </si>
  <si>
    <t xml:space="preserve">Oficial 1ª lampista.</t>
  </si>
  <si>
    <t xml:space="preserve">Subtotal mà d'obra:</t>
  </si>
  <si>
    <t xml:space="preserve">Costos directes complementaris</t>
  </si>
  <si>
    <t xml:space="preserve">%</t>
  </si>
  <si>
    <t xml:space="preserve">Costos directes complementaris</t>
  </si>
  <si>
    <t xml:space="preserve">Cost de manteniment decennal: 17,06€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</si>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</sst>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97" customWidth="1"/>
    <col min="4" max="4" width="74.46" customWidth="1"/>
    <col min="5" max="5" width="1.02"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v>
      </c>
      <c r="G10" s="11"/>
      <c r="H10" s="12">
        <v>3.3</v>
      </c>
      <c r="I10" s="12">
        <f ca="1">ROUND(INDIRECT(ADDRESS(ROW()+(0), COLUMN()+(-3), 1))*INDIRECT(ADDRESS(ROW()+(0), COLUMN()+(-1), 1)), 2)</f>
        <v>0.99</v>
      </c>
    </row>
    <row r="11" spans="1:9" ht="34.50" thickBot="1" customHeight="1">
      <c r="A11" s="1" t="s">
        <v>15</v>
      </c>
      <c r="B11" s="1"/>
      <c r="C11" s="10" t="s">
        <v>16</v>
      </c>
      <c r="D11" s="1" t="s">
        <v>17</v>
      </c>
      <c r="E11" s="1"/>
      <c r="F11" s="11">
        <v>1.05</v>
      </c>
      <c r="G11" s="11"/>
      <c r="H11" s="12">
        <v>6.93</v>
      </c>
      <c r="I11" s="12">
        <f ca="1">ROUND(INDIRECT(ADDRESS(ROW()+(0), COLUMN()+(-3), 1))*INDIRECT(ADDRESS(ROW()+(0), COLUMN()+(-1), 1)), 2)</f>
        <v>7.28</v>
      </c>
    </row>
    <row r="12" spans="1:9" ht="24.00" thickBot="1" customHeight="1">
      <c r="A12" s="1" t="s">
        <v>18</v>
      </c>
      <c r="B12" s="1"/>
      <c r="C12" s="10" t="s">
        <v>19</v>
      </c>
      <c r="D12" s="1" t="s">
        <v>20</v>
      </c>
      <c r="E12" s="1"/>
      <c r="F12" s="13">
        <v>1</v>
      </c>
      <c r="G12" s="13"/>
      <c r="H12" s="14">
        <v>8.6</v>
      </c>
      <c r="I12" s="14">
        <f ca="1">ROUND(INDIRECT(ADDRESS(ROW()+(0), COLUMN()+(-3), 1))*INDIRECT(ADDRESS(ROW()+(0), COLUMN()+(-1), 1)), 2)</f>
        <v>8.6</v>
      </c>
    </row>
    <row r="13" spans="1:9" ht="13.50" thickBot="1" customHeight="1">
      <c r="A13" s="15"/>
      <c r="B13" s="15"/>
      <c r="C13" s="15"/>
      <c r="D13" s="15"/>
      <c r="E13" s="15"/>
      <c r="F13" s="9" t="s">
        <v>21</v>
      </c>
      <c r="G13" s="9"/>
      <c r="H13" s="9"/>
      <c r="I13" s="17">
        <f ca="1">ROUND(SUM(INDIRECT(ADDRESS(ROW()+(-1), COLUMN()+(0), 1)),INDIRECT(ADDRESS(ROW()+(-2), COLUMN()+(0), 1)),INDIRECT(ADDRESS(ROW()+(-3), COLUMN()+(0), 1))), 2)</f>
        <v>16.87</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0.42</v>
      </c>
      <c r="G15" s="11"/>
      <c r="H15" s="12">
        <v>28.42</v>
      </c>
      <c r="I15" s="12">
        <f ca="1">ROUND(INDIRECT(ADDRESS(ROW()+(0), COLUMN()+(-3), 1))*INDIRECT(ADDRESS(ROW()+(0), COLUMN()+(-1), 1)), 2)</f>
        <v>11.94</v>
      </c>
    </row>
    <row r="16" spans="1:9" ht="13.50" thickBot="1" customHeight="1">
      <c r="A16" s="1" t="s">
        <v>26</v>
      </c>
      <c r="B16" s="1"/>
      <c r="C16" s="10" t="s">
        <v>27</v>
      </c>
      <c r="D16" s="1" t="s">
        <v>28</v>
      </c>
      <c r="E16" s="1"/>
      <c r="F16" s="11">
        <v>0.42</v>
      </c>
      <c r="G16" s="11"/>
      <c r="H16" s="12">
        <v>25.28</v>
      </c>
      <c r="I16" s="12">
        <f ca="1">ROUND(INDIRECT(ADDRESS(ROW()+(0), COLUMN()+(-3), 1))*INDIRECT(ADDRESS(ROW()+(0), COLUMN()+(-1), 1)), 2)</f>
        <v>10.62</v>
      </c>
    </row>
    <row r="17" spans="1:9" ht="13.50" thickBot="1" customHeight="1">
      <c r="A17" s="1" t="s">
        <v>29</v>
      </c>
      <c r="B17" s="1"/>
      <c r="C17" s="10" t="s">
        <v>30</v>
      </c>
      <c r="D17" s="1" t="s">
        <v>31</v>
      </c>
      <c r="E17" s="1"/>
      <c r="F17" s="13">
        <v>0.394</v>
      </c>
      <c r="G17" s="13"/>
      <c r="H17" s="14">
        <v>29.34</v>
      </c>
      <c r="I17" s="14">
        <f ca="1">ROUND(INDIRECT(ADDRESS(ROW()+(0), COLUMN()+(-3), 1))*INDIRECT(ADDRESS(ROW()+(0), COLUMN()+(-1), 1)), 2)</f>
        <v>11.56</v>
      </c>
    </row>
    <row r="18" spans="1:9" ht="13.50" thickBot="1" customHeight="1">
      <c r="A18" s="15"/>
      <c r="B18" s="15"/>
      <c r="C18" s="15"/>
      <c r="D18" s="15"/>
      <c r="E18" s="15"/>
      <c r="F18" s="9" t="s">
        <v>32</v>
      </c>
      <c r="G18" s="9"/>
      <c r="H18" s="9"/>
      <c r="I18" s="17">
        <f ca="1">ROUND(SUM(INDIRECT(ADDRESS(ROW()+(-1), COLUMN()+(0), 1)),INDIRECT(ADDRESS(ROW()+(-2), COLUMN()+(0), 1)),INDIRECT(ADDRESS(ROW()+(-3), COLUMN()+(0), 1))), 2)</f>
        <v>34.12</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50.99</v>
      </c>
      <c r="I20" s="14">
        <f ca="1">ROUND(INDIRECT(ADDRESS(ROW()+(0), COLUMN()+(-3), 1))*INDIRECT(ADDRESS(ROW()+(0), COLUMN()+(-1), 1))/100, 2)</f>
        <v>1.02</v>
      </c>
    </row>
    <row r="21" spans="1:9" ht="13.50" thickBot="1" customHeight="1">
      <c r="A21" s="21" t="s">
        <v>36</v>
      </c>
      <c r="B21" s="21"/>
      <c r="C21" s="22"/>
      <c r="D21" s="23"/>
      <c r="E21" s="23"/>
      <c r="F21" s="24" t="s">
        <v>37</v>
      </c>
      <c r="G21" s="24"/>
      <c r="H21" s="25"/>
      <c r="I21" s="26">
        <f ca="1">ROUND(SUM(INDIRECT(ADDRESS(ROW()+(-1), COLUMN()+(0), 1)),INDIRECT(ADDRESS(ROW()+(-3), COLUMN()+(0), 1)),INDIRECT(ADDRESS(ROW()+(-8), COLUMN()+(0), 1))), 2)</f>
        <v>52.01</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