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<sst xmlns="http://schemas.openxmlformats.org/spreadsheetml/2006/main" count="53" uniqueCount="53">
  <si>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</si>
  <si>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QAF037</t>
  </si>
  <si>
    <t xml:space="preserve">U</t>
  </si>
  <si>
    <t xml:space="preserve">Trobada de coberta plana transitable, no ventilada amb canaleta de drenatge amb làmina de poliolefines amb unió termosegellada. Impermeabilització amb làmines de poliolefines.</t>
  </si>
  <si>
    <r>
      <rPr>
        <sz val="8.25"/>
        <color rgb="FF000000"/>
        <rFont val="Arial"/>
        <family val="2"/>
      </rPr>
      <t xml:space="preserve">Trobada de coberta plana transitable, no ventilada, amb enrajolat fix, tipus invertida amb canaleta de drenatge amb làmina de poliolefines amb unió termosegellada, de sortida horitzontal, de 70 mm d'altura i 1500 mm de longitud, fixada a la superfície suport amb adhesiu cimentós millorat, C2 TE S1, segons UNE-EN 12004, deformable, amb lliscament reduït i temps obert ampliat, color gris, preparada per a rebre la impermeabilització. Inclús peces especials i elements de fixació. El preu no inclou la impermeabilització.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</si>
  <si>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</si>
  <si>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</si>
  <si>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</si>
  <si>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</si>
  <si>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</si>
  <si>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</si>
  <si>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</si>
  <si>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mt09mcm060a</t>
  </si>
  <si>
    <t xml:space="preserve">kg</t>
  </si>
  <si>
    <t xml:space="preserve">Adhesiu cimentós millorat, C2 TE S1, segons UNE-EN 12004, deformable, amb lliscament reduït i temps obert ampliat, color gris, a base de ciment, àrids de granulometria fina, resines sintètiques i additius especials, amb propietats tixòtropes i de enduriment sense retracció.</t>
  </si>
  <si>
    <t xml:space="preserve">mt15rev360a</t>
  </si>
  <si>
    <t xml:space="preserve">U</t>
  </si>
  <si>
    <t xml:space="preserve">Canaleta de drenatge de ABS amb pendent en el seu interior, de 70 mm d'altura i 1500 mm de longitud, amb suport per a revestiment d'acer inoxidable, làmina impermeabilitzant flexible tipus EVAC, de 200 mm d'amplada, amb unió termosegellada a els ràfecs de la canaleta de drenatge i kit de fixació.</t>
  </si>
  <si>
    <t xml:space="preserve">mt15rev362a</t>
  </si>
  <si>
    <t xml:space="preserve">U</t>
  </si>
  <si>
    <t xml:space="preserve">Peça per a tancament de ABS per a canaleta de drenatge, de 70 mm d'altura, amb làmina impermeabilitzant flexible tipus EVAC, de 200 mm d'amplada, amb unió termosegellada alràfec de la peça per a tancament i kit de fixació.</t>
  </si>
  <si>
    <t xml:space="preserve">mt15rev363a</t>
  </si>
  <si>
    <t xml:space="preserve">U</t>
  </si>
  <si>
    <t xml:space="preserve">Peça terminal de ABS per a canaleta de drenatge, de 70 mm d'altura, amb làmina impermeabilitzant flexible tipus EVAC, de 200 mm d'amplada, amb unió termosegellada alràfec de la peça terminal i kit de fixació.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</si>
  <si>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</si>
  <si>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</si>
  <si>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</si>
  <si>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</si>
  <si>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</si>
  <si>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</si>
  <si>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</si>
  <si>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</si>
  <si>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</si>
  <si>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</si>
  <si>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</si>
  <si>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</si>
  <si>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</si>
  <si>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</si>
  <si>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</si>
  <si>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198,03€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</si>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</sst>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63" customWidth="1"/>
    <col min="4" max="4" width="74.80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1.35</v>
      </c>
      <c r="F10" s="11"/>
      <c r="G10" s="12">
        <v>0.83</v>
      </c>
      <c r="H10" s="12">
        <f ca="1">ROUND(INDIRECT(ADDRESS(ROW()+(0), COLUMN()+(-3), 1))*INDIRECT(ADDRESS(ROW()+(0), COLUMN()+(-1), 1)), 2)</f>
        <v>1.12</v>
      </c>
      <c r="I10" s="12"/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460.94</v>
      </c>
      <c r="H11" s="12">
        <f ca="1">ROUND(INDIRECT(ADDRESS(ROW()+(0), COLUMN()+(-3), 1))*INDIRECT(ADDRESS(ROW()+(0), COLUMN()+(-1), 1)), 2)</f>
        <v>460.94</v>
      </c>
      <c r="I11" s="12"/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51.8</v>
      </c>
      <c r="H12" s="12">
        <f ca="1">ROUND(INDIRECT(ADDRESS(ROW()+(0), COLUMN()+(-3), 1))*INDIRECT(ADDRESS(ROW()+(0), COLUMN()+(-1), 1)), 2)</f>
        <v>51.8</v>
      </c>
      <c r="I12" s="12"/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3"/>
      <c r="G13" s="14">
        <v>51.8</v>
      </c>
      <c r="H13" s="14">
        <f ca="1">ROUND(INDIRECT(ADDRESS(ROW()+(0), COLUMN()+(-3), 1))*INDIRECT(ADDRESS(ROW()+(0), COLUMN()+(-1), 1)), 2)</f>
        <v>51.8</v>
      </c>
      <c r="I13" s="14"/>
    </row>
    <row r="14" spans="1:9" ht="13.50" thickBot="1" customHeight="1">
      <c r="A14" s="15"/>
      <c r="B14" s="15"/>
      <c r="C14" s="15"/>
      <c r="D14" s="15"/>
      <c r="E14" s="9" t="s">
        <v>24</v>
      </c>
      <c r="F14" s="9"/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565.66</v>
      </c>
      <c r="I14" s="17"/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5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0.367</v>
      </c>
      <c r="F16" s="11"/>
      <c r="G16" s="12">
        <v>28.42</v>
      </c>
      <c r="H16" s="12">
        <f ca="1">ROUND(INDIRECT(ADDRESS(ROW()+(0), COLUMN()+(-3), 1))*INDIRECT(ADDRESS(ROW()+(0), COLUMN()+(-1), 1)), 2)</f>
        <v>10.43</v>
      </c>
      <c r="I16" s="12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0.367</v>
      </c>
      <c r="F17" s="11"/>
      <c r="G17" s="12">
        <v>25.28</v>
      </c>
      <c r="H17" s="12">
        <f ca="1">ROUND(INDIRECT(ADDRESS(ROW()+(0), COLUMN()+(-3), 1))*INDIRECT(ADDRESS(ROW()+(0), COLUMN()+(-1), 1)), 2)</f>
        <v>9.28</v>
      </c>
      <c r="I17" s="12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0.223</v>
      </c>
      <c r="F18" s="13"/>
      <c r="G18" s="14">
        <v>29.34</v>
      </c>
      <c r="H18" s="14">
        <f ca="1">ROUND(INDIRECT(ADDRESS(ROW()+(0), COLUMN()+(-3), 1))*INDIRECT(ADDRESS(ROW()+(0), COLUMN()+(-1), 1)), 2)</f>
        <v>6.54</v>
      </c>
      <c r="I18" s="14"/>
    </row>
    <row r="19" spans="1:9" ht="13.50" thickBot="1" customHeight="1">
      <c r="A19" s="15"/>
      <c r="B19" s="15"/>
      <c r="C19" s="15"/>
      <c r="D19" s="15"/>
      <c r="E19" s="9" t="s">
        <v>35</v>
      </c>
      <c r="F19" s="9"/>
      <c r="G19" s="9"/>
      <c r="H19" s="17">
        <f ca="1">ROUND(SUM(INDIRECT(ADDRESS(ROW()+(-1), COLUMN()+(0), 1)),INDIRECT(ADDRESS(ROW()+(-2), COLUMN()+(0), 1)),INDIRECT(ADDRESS(ROW()+(-3), COLUMN()+(0), 1))), 2)</f>
        <v>26.25</v>
      </c>
      <c r="I19" s="17"/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5"/>
      <c r="H20" s="15"/>
      <c r="I20" s="15"/>
    </row>
    <row r="21" spans="1:9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3"/>
      <c r="G21" s="14">
        <f ca="1">ROUND(SUM(INDIRECT(ADDRESS(ROW()+(-2), COLUMN()+(1), 1)),INDIRECT(ADDRESS(ROW()+(-7), COLUMN()+(1), 1))), 2)</f>
        <v>591.91</v>
      </c>
      <c r="H21" s="14">
        <f ca="1">ROUND(INDIRECT(ADDRESS(ROW()+(0), COLUMN()+(-3), 1))*INDIRECT(ADDRESS(ROW()+(0), COLUMN()+(-1), 1))/100, 2)</f>
        <v>11.84</v>
      </c>
      <c r="I21" s="14"/>
    </row>
    <row r="22" spans="1:9" ht="13.50" thickBot="1" customHeight="1">
      <c r="A22" s="21" t="s">
        <v>39</v>
      </c>
      <c r="B22" s="21"/>
      <c r="C22" s="22"/>
      <c r="D22" s="23"/>
      <c r="E22" s="24" t="s">
        <v>40</v>
      </c>
      <c r="F22" s="24"/>
      <c r="G22" s="25"/>
      <c r="H22" s="26">
        <f ca="1">ROUND(SUM(INDIRECT(ADDRESS(ROW()+(-1), COLUMN()+(0), 1)),INDIRECT(ADDRESS(ROW()+(-3), COLUMN()+(0), 1)),INDIRECT(ADDRESS(ROW()+(-8), COLUMN()+(0), 1))), 2)</f>
        <v>603.75</v>
      </c>
      <c r="I22" s="26"/>
    </row>
    <row r="25" spans="1:9" ht="13.50" thickBot="1" customHeight="1">
      <c r="A25" s="27" t="s">
        <v>41</v>
      </c>
      <c r="B25" s="27"/>
      <c r="C25" s="27"/>
      <c r="D25" s="27"/>
      <c r="E25" s="27" t="s">
        <v>42</v>
      </c>
      <c r="F25" s="27" t="s">
        <v>43</v>
      </c>
      <c r="G25" s="27"/>
      <c r="H25" s="27"/>
      <c r="I25" s="27" t="s">
        <v>44</v>
      </c>
    </row>
    <row r="26" spans="1:9" ht="13.50" thickBot="1" customHeight="1">
      <c r="A26" s="28" t="s">
        <v>45</v>
      </c>
      <c r="B26" s="28"/>
      <c r="C26" s="28"/>
      <c r="D26" s="28"/>
      <c r="E26" s="29">
        <v>142013</v>
      </c>
      <c r="F26" s="29">
        <v>172013</v>
      </c>
      <c r="G26" s="29"/>
      <c r="H26" s="29"/>
      <c r="I26" s="29">
        <v>3</v>
      </c>
    </row>
    <row r="27" spans="1:9" ht="13.50" thickBot="1" customHeight="1">
      <c r="A27" s="30" t="s">
        <v>46</v>
      </c>
      <c r="B27" s="30"/>
      <c r="C27" s="30"/>
      <c r="D27" s="30"/>
      <c r="E27" s="31"/>
      <c r="F27" s="31"/>
      <c r="G27" s="31"/>
      <c r="H27" s="31"/>
      <c r="I27" s="31"/>
    </row>
    <row r="28" spans="1:9" ht="13.50" thickBot="1" customHeight="1">
      <c r="A28" s="28" t="s">
        <v>47</v>
      </c>
      <c r="B28" s="28"/>
      <c r="C28" s="28"/>
      <c r="D28" s="28"/>
      <c r="E28" s="29">
        <v>1.10201e+006</v>
      </c>
      <c r="F28" s="29">
        <v>1.10201e+006</v>
      </c>
      <c r="G28" s="29"/>
      <c r="H28" s="29"/>
      <c r="I28" s="29" t="s">
        <v>48</v>
      </c>
    </row>
    <row r="29" spans="1:9" ht="24.00" thickBot="1" customHeight="1">
      <c r="A29" s="30" t="s">
        <v>49</v>
      </c>
      <c r="B29" s="30"/>
      <c r="C29" s="30"/>
      <c r="D29" s="30"/>
      <c r="E29" s="31"/>
      <c r="F29" s="31"/>
      <c r="G29" s="31"/>
      <c r="H29" s="31"/>
      <c r="I29" s="3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</row>
  </sheetData>
  <mergeCells count="63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G14"/>
    <mergeCell ref="H14:I14"/>
    <mergeCell ref="A15:B15"/>
    <mergeCell ref="D15:F15"/>
    <mergeCell ref="H15:I15"/>
    <mergeCell ref="A16:B16"/>
    <mergeCell ref="E16:F16"/>
    <mergeCell ref="H16:I16"/>
    <mergeCell ref="A17:B17"/>
    <mergeCell ref="E17:F17"/>
    <mergeCell ref="H17:I17"/>
    <mergeCell ref="A18:B18"/>
    <mergeCell ref="E18:F18"/>
    <mergeCell ref="H18:I18"/>
    <mergeCell ref="A19:B19"/>
    <mergeCell ref="E19:G19"/>
    <mergeCell ref="H19:I19"/>
    <mergeCell ref="A20:B20"/>
    <mergeCell ref="D20:F20"/>
    <mergeCell ref="H20:I20"/>
    <mergeCell ref="A21:B21"/>
    <mergeCell ref="E21:F21"/>
    <mergeCell ref="H21:I21"/>
    <mergeCell ref="A22:D22"/>
    <mergeCell ref="E22:G22"/>
    <mergeCell ref="H22:I22"/>
    <mergeCell ref="A25:D25"/>
    <mergeCell ref="F25:H25"/>
    <mergeCell ref="A26:D26"/>
    <mergeCell ref="E26:E27"/>
    <mergeCell ref="F26:H27"/>
    <mergeCell ref="I26:I27"/>
    <mergeCell ref="A27:D27"/>
    <mergeCell ref="A28:D28"/>
    <mergeCell ref="E28:E29"/>
    <mergeCell ref="F28:H29"/>
    <mergeCell ref="I28:I29"/>
    <mergeCell ref="A29:D29"/>
    <mergeCell ref="A32:I32"/>
    <mergeCell ref="A33:I33"/>
    <mergeCell ref="A34:I34"/>
  </mergeCells>
  <pageMargins left="0.147638" right="0.147638" top="0.206693" bottom="0.206693" header="0.0" footer="0.0"/>
  <pageSetup paperSize="9" orientation="portrait"/>
  <rowBreaks count="0" manualBreakCount="0">
    </rowBreaks>
</worksheet>
</file>