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<sst xmlns="http://schemas.openxmlformats.org/spreadsheetml/2006/main" count="59" uniqueCount="59">
  <si>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</si>
  <si>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QAF037</t>
  </si>
  <si>
    <t xml:space="preserve">U</t>
  </si>
  <si>
    <t xml:space="preserve">Trobada de coberta plana transitable, no ventilada amb canaleta de drenatge amb làmina de poliolefines amb unió termosegellada. Impermeabilització amb làmines de poliolefines.</t>
  </si>
  <si>
    <r>
      <rPr>
        <sz val="8.25"/>
        <color rgb="FF000000"/>
        <rFont val="Arial"/>
        <family val="2"/>
      </rPr>
      <t xml:space="preserve">Trobada de coberta plana transitable, no ventilada, amb enrajolat fix, tipus convencional amb canaleta de drenatge amb làmina de poliolefines amb unió termosegellada, de sortida horitzontal, de 110 mm d'altura i 9200 mm de longitud, fixada a la superfície suport amb adhesiu cimentós millorat, C2 TE S1, segons UNE-EN 12004, deformable, amb lliscament reduït i temps obert ampliat, color gris, preparada per a rebre la impermeabilització. Inclús peces especials i elements de fixació. El preu no inclou la impermeabilització.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</si>
  <si>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</si>
  <si>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</si>
  <si>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</si>
  <si>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</si>
  <si>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</si>
  <si>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</si>
  <si>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</si>
  <si>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mt09mcm060a</t>
  </si>
  <si>
    <t xml:space="preserve">kg</t>
  </si>
  <si>
    <t xml:space="preserve">Adhesiu cimentós millorat, C2 TE S1, segons UNE-EN 12004, deformable, amb lliscament reduït i temps obert ampliat, color gris, a base de ciment, àrids de granulometria fina, resines sintètiques i additius especials, amb propietats tixòtropes i de enduriment sense retracció.</t>
  </si>
  <si>
    <t xml:space="preserve">mt15rev350a</t>
  </si>
  <si>
    <t xml:space="preserve">U</t>
  </si>
  <si>
    <t xml:space="preserve">Canaleta de drenatge de ABS amb pendent en el seu interior, de 110 mm d'altura i 1500 mm de longitud, amb suport per a revestiment d'acer inoxidable, làmina impermeabilitzant flexible tipus EVAC, de 200 mm d'amplada, amb unió termosegellada a els ràfecs de la canaleta de drenatge i kit de fixació.</t>
  </si>
  <si>
    <t xml:space="preserve">mt15rev350b</t>
  </si>
  <si>
    <t xml:space="preserve">U</t>
  </si>
  <si>
    <t xml:space="preserve">Canaleta de drenatge de ABS amb pendent en el seu interior, de 110 mm d'altura i 1500 mm de longitud, amb suport per a revestiment d'acer inoxidable, làmina impermeabilitzant flexible tipus EVAC, de 200 mm d'amplada, amb unió termosegellada a els ràfecs de la canaleta de drenatge i kit de fixació.</t>
  </si>
  <si>
    <t xml:space="preserve">mt15rev350c</t>
  </si>
  <si>
    <t xml:space="preserve">U</t>
  </si>
  <si>
    <t xml:space="preserve">Canaleta de drenatge de ABS amb pendent en el seu interior, de 110 mm d'altura i 1500 mm de longitud, amb suport per a revestiment d'acer inoxidable, làmina impermeabilitzant flexible tipus EVAC, de 200 mm d'amplada, amb unió termosegellada a els ràfecs de la canaleta de drenatge i kit de fixació.</t>
  </si>
  <si>
    <t xml:space="preserve">mt15rev351a</t>
  </si>
  <si>
    <t xml:space="preserve">U</t>
  </si>
  <si>
    <t xml:space="preserve">Peça d'unió de ABS per a connexió de canaletes de drenatge, de 200 mm de longitud i 110 mm d'altura, amb suport per a revestiment d'acer inoxidable, làmina impermeabilitzant flexible tipus EVAC, de 200 mm d'amplada, amb unió termosegellada a els ràfecs de la peça d'unió i kit de fixació.</t>
  </si>
  <si>
    <t xml:space="preserve">mt15rev352a</t>
  </si>
  <si>
    <t xml:space="preserve">U</t>
  </si>
  <si>
    <t xml:space="preserve">Peça per a tancament de ABS per a canaleta de drenatge, de 110 mm d'altura, amb làmina impermeabilitzant flexible tipus EVAC, de 200 mm d'amplada, amb unió termosegellada alràfec de la peça per a tancament i kit de fixació.</t>
  </si>
  <si>
    <t xml:space="preserve">Subtotal materials:</t>
  </si>
  <si>
    <t xml:space="preserve">Mà d'obra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</si>
  <si>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</si>
  <si>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</si>
  <si>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</si>
  <si>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</si>
  <si>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</si>
  <si>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</si>
  <si>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</si>
  <si>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</si>
  <si>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</si>
  <si>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</si>
  <si>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</si>
  <si>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</si>
  <si>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</si>
  <si>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796,75€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</si>
  <si>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</si>
  <si>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</si>
  <si>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</si>
  <si>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</si>
  <si>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</si>
  <si>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</si>
  <si>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</si>
  <si>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t xml:space="preserve">EN  13956:2012</t>
  </si>
  <si>
    <t xml:space="preserve">1/2+/3/4</t>
  </si>
  <si>
    <t xml:space="preserve">Láminas flexibles para impermeabilización. Láminas plásticas y de caucho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</si>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</sst>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63" customWidth="1"/>
    <col min="4" max="4" width="74.80" customWidth="1"/>
    <col min="5" max="5" width="11.73" customWidth="1"/>
    <col min="6" max="6" width="1.02" customWidth="1"/>
    <col min="7" max="7" width="11.22" customWidth="1"/>
    <col min="8" max="8" width="1.0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1.35</v>
      </c>
      <c r="F10" s="11"/>
      <c r="G10" s="12">
        <v>0.83</v>
      </c>
      <c r="H10" s="12">
        <f ca="1">ROUND(INDIRECT(ADDRESS(ROW()+(0), COLUMN()+(-3), 1))*INDIRECT(ADDRESS(ROW()+(0), COLUMN()+(-1), 1)), 2)</f>
        <v>1.12</v>
      </c>
      <c r="I10" s="12"/>
    </row>
    <row r="11" spans="1:9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1"/>
      <c r="G11" s="12">
        <v>356.96</v>
      </c>
      <c r="H11" s="12">
        <f ca="1">ROUND(INDIRECT(ADDRESS(ROW()+(0), COLUMN()+(-3), 1))*INDIRECT(ADDRESS(ROW()+(0), COLUMN()+(-1), 1)), 2)</f>
        <v>713.92</v>
      </c>
      <c r="I11" s="12"/>
    </row>
    <row r="12" spans="1:9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1"/>
      <c r="G12" s="12">
        <v>356.96</v>
      </c>
      <c r="H12" s="12">
        <f ca="1">ROUND(INDIRECT(ADDRESS(ROW()+(0), COLUMN()+(-3), 1))*INDIRECT(ADDRESS(ROW()+(0), COLUMN()+(-1), 1)), 2)</f>
        <v>713.92</v>
      </c>
      <c r="I12" s="12"/>
    </row>
    <row r="13" spans="1:9" ht="45.00" thickBot="1" customHeight="1">
      <c r="A13" s="1" t="s">
        <v>21</v>
      </c>
      <c r="B13" s="1"/>
      <c r="C13" s="10" t="s">
        <v>22</v>
      </c>
      <c r="D13" s="1" t="s">
        <v>23</v>
      </c>
      <c r="E13" s="11">
        <v>2</v>
      </c>
      <c r="F13" s="11"/>
      <c r="G13" s="12">
        <v>356.96</v>
      </c>
      <c r="H13" s="12">
        <f ca="1">ROUND(INDIRECT(ADDRESS(ROW()+(0), COLUMN()+(-3), 1))*INDIRECT(ADDRESS(ROW()+(0), COLUMN()+(-1), 1)), 2)</f>
        <v>713.92</v>
      </c>
      <c r="I13" s="12"/>
    </row>
    <row r="14" spans="1:9" ht="45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1"/>
      <c r="G14" s="12">
        <v>77.99</v>
      </c>
      <c r="H14" s="12">
        <f ca="1">ROUND(INDIRECT(ADDRESS(ROW()+(0), COLUMN()+(-3), 1))*INDIRECT(ADDRESS(ROW()+(0), COLUMN()+(-1), 1)), 2)</f>
        <v>77.99</v>
      </c>
      <c r="I14" s="12"/>
    </row>
    <row r="15" spans="1:9" ht="34.50" thickBot="1" customHeight="1">
      <c r="A15" s="1" t="s">
        <v>27</v>
      </c>
      <c r="B15" s="1"/>
      <c r="C15" s="10" t="s">
        <v>28</v>
      </c>
      <c r="D15" s="1" t="s">
        <v>29</v>
      </c>
      <c r="E15" s="13">
        <v>2</v>
      </c>
      <c r="F15" s="13"/>
      <c r="G15" s="14">
        <v>51.8</v>
      </c>
      <c r="H15" s="14">
        <f ca="1">ROUND(INDIRECT(ADDRESS(ROW()+(0), COLUMN()+(-3), 1))*INDIRECT(ADDRESS(ROW()+(0), COLUMN()+(-1), 1)), 2)</f>
        <v>103.6</v>
      </c>
      <c r="I15" s="14"/>
    </row>
    <row r="16" spans="1:9" ht="13.50" thickBot="1" customHeight="1">
      <c r="A16" s="15"/>
      <c r="B16" s="15"/>
      <c r="C16" s="15"/>
      <c r="D16" s="15"/>
      <c r="E16" s="9" t="s">
        <v>30</v>
      </c>
      <c r="F16" s="9"/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2324.47</v>
      </c>
      <c r="I16" s="17"/>
    </row>
    <row r="17" spans="1:9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5"/>
      <c r="H17" s="15"/>
      <c r="I17" s="15"/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0.367</v>
      </c>
      <c r="F18" s="11"/>
      <c r="G18" s="12">
        <v>28.42</v>
      </c>
      <c r="H18" s="12">
        <f ca="1">ROUND(INDIRECT(ADDRESS(ROW()+(0), COLUMN()+(-3), 1))*INDIRECT(ADDRESS(ROW()+(0), COLUMN()+(-1), 1)), 2)</f>
        <v>10.43</v>
      </c>
      <c r="I18" s="12"/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0.367</v>
      </c>
      <c r="F19" s="11"/>
      <c r="G19" s="12">
        <v>25.28</v>
      </c>
      <c r="H19" s="12">
        <f ca="1">ROUND(INDIRECT(ADDRESS(ROW()+(0), COLUMN()+(-3), 1))*INDIRECT(ADDRESS(ROW()+(0), COLUMN()+(-1), 1)), 2)</f>
        <v>9.28</v>
      </c>
      <c r="I19" s="12"/>
    </row>
    <row r="20" spans="1:9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1.272</v>
      </c>
      <c r="F20" s="13"/>
      <c r="G20" s="14">
        <v>29.34</v>
      </c>
      <c r="H20" s="14">
        <f ca="1">ROUND(INDIRECT(ADDRESS(ROW()+(0), COLUMN()+(-3), 1))*INDIRECT(ADDRESS(ROW()+(0), COLUMN()+(-1), 1)), 2)</f>
        <v>37.32</v>
      </c>
      <c r="I20" s="14"/>
    </row>
    <row r="21" spans="1:9" ht="13.50" thickBot="1" customHeight="1">
      <c r="A21" s="15"/>
      <c r="B21" s="15"/>
      <c r="C21" s="15"/>
      <c r="D21" s="15"/>
      <c r="E21" s="9" t="s">
        <v>41</v>
      </c>
      <c r="F21" s="9"/>
      <c r="G21" s="9"/>
      <c r="H21" s="17">
        <f ca="1">ROUND(SUM(INDIRECT(ADDRESS(ROW()+(-1), COLUMN()+(0), 1)),INDIRECT(ADDRESS(ROW()+(-2), COLUMN()+(0), 1)),INDIRECT(ADDRESS(ROW()+(-3), COLUMN()+(0), 1))), 2)</f>
        <v>57.03</v>
      </c>
      <c r="I21" s="17"/>
    </row>
    <row r="22" spans="1:9" ht="13.50" thickBot="1" customHeight="1">
      <c r="A22" s="15">
        <v>3</v>
      </c>
      <c r="B22" s="15"/>
      <c r="C22" s="15"/>
      <c r="D22" s="18" t="s">
        <v>42</v>
      </c>
      <c r="E22" s="18"/>
      <c r="F22" s="18"/>
      <c r="G22" s="15"/>
      <c r="H22" s="15"/>
      <c r="I22" s="15"/>
    </row>
    <row r="23" spans="1:9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3"/>
      <c r="G23" s="14">
        <f ca="1">ROUND(SUM(INDIRECT(ADDRESS(ROW()+(-2), COLUMN()+(1), 1)),INDIRECT(ADDRESS(ROW()+(-7), COLUMN()+(1), 1))), 2)</f>
        <v>2381.5</v>
      </c>
      <c r="H23" s="14">
        <f ca="1">ROUND(INDIRECT(ADDRESS(ROW()+(0), COLUMN()+(-3), 1))*INDIRECT(ADDRESS(ROW()+(0), COLUMN()+(-1), 1))/100, 2)</f>
        <v>47.63</v>
      </c>
      <c r="I23" s="14"/>
    </row>
    <row r="24" spans="1:9" ht="13.50" thickBot="1" customHeight="1">
      <c r="A24" s="21" t="s">
        <v>45</v>
      </c>
      <c r="B24" s="21"/>
      <c r="C24" s="22"/>
      <c r="D24" s="23"/>
      <c r="E24" s="24" t="s">
        <v>46</v>
      </c>
      <c r="F24" s="24"/>
      <c r="G24" s="25"/>
      <c r="H24" s="26">
        <f ca="1">ROUND(SUM(INDIRECT(ADDRESS(ROW()+(-1), COLUMN()+(0), 1)),INDIRECT(ADDRESS(ROW()+(-3), COLUMN()+(0), 1)),INDIRECT(ADDRESS(ROW()+(-8), COLUMN()+(0), 1))), 2)</f>
        <v>2429.13</v>
      </c>
      <c r="I24" s="26"/>
    </row>
    <row r="27" spans="1:9" ht="13.50" thickBot="1" customHeight="1">
      <c r="A27" s="27" t="s">
        <v>47</v>
      </c>
      <c r="B27" s="27"/>
      <c r="C27" s="27"/>
      <c r="D27" s="27"/>
      <c r="E27" s="27" t="s">
        <v>48</v>
      </c>
      <c r="F27" s="27" t="s">
        <v>49</v>
      </c>
      <c r="G27" s="27"/>
      <c r="H27" s="27"/>
      <c r="I27" s="27" t="s">
        <v>50</v>
      </c>
    </row>
    <row r="28" spans="1:9" ht="13.50" thickBot="1" customHeight="1">
      <c r="A28" s="28" t="s">
        <v>51</v>
      </c>
      <c r="B28" s="28"/>
      <c r="C28" s="28"/>
      <c r="D28" s="28"/>
      <c r="E28" s="29">
        <v>142013</v>
      </c>
      <c r="F28" s="29">
        <v>172013</v>
      </c>
      <c r="G28" s="29"/>
      <c r="H28" s="29"/>
      <c r="I28" s="29">
        <v>3</v>
      </c>
    </row>
    <row r="29" spans="1:9" ht="13.50" thickBot="1" customHeight="1">
      <c r="A29" s="30" t="s">
        <v>52</v>
      </c>
      <c r="B29" s="30"/>
      <c r="C29" s="30"/>
      <c r="D29" s="30"/>
      <c r="E29" s="31"/>
      <c r="F29" s="31"/>
      <c r="G29" s="31"/>
      <c r="H29" s="31"/>
      <c r="I29" s="31"/>
    </row>
    <row r="30" spans="1:9" ht="13.50" thickBot="1" customHeight="1">
      <c r="A30" s="28" t="s">
        <v>53</v>
      </c>
      <c r="B30" s="28"/>
      <c r="C30" s="28"/>
      <c r="D30" s="28"/>
      <c r="E30" s="29">
        <v>1.10201e+006</v>
      </c>
      <c r="F30" s="29">
        <v>1.10201e+006</v>
      </c>
      <c r="G30" s="29"/>
      <c r="H30" s="29"/>
      <c r="I30" s="29" t="s">
        <v>54</v>
      </c>
    </row>
    <row r="31" spans="1:9" ht="24.00" thickBot="1" customHeight="1">
      <c r="A31" s="30" t="s">
        <v>55</v>
      </c>
      <c r="B31" s="30"/>
      <c r="C31" s="30"/>
      <c r="D31" s="30"/>
      <c r="E31" s="31"/>
      <c r="F31" s="31"/>
      <c r="G31" s="31"/>
      <c r="H31" s="31"/>
      <c r="I31" s="3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</row>
  </sheetData>
  <mergeCells count="69">
    <mergeCell ref="A1:I1"/>
    <mergeCell ref="C3:I3"/>
    <mergeCell ref="A5:I5"/>
    <mergeCell ref="A8:B8"/>
    <mergeCell ref="E8:F8"/>
    <mergeCell ref="H8:I8"/>
    <mergeCell ref="A9:B9"/>
    <mergeCell ref="D9:F9"/>
    <mergeCell ref="H9:I9"/>
    <mergeCell ref="A10:B10"/>
    <mergeCell ref="E10:F10"/>
    <mergeCell ref="H10:I10"/>
    <mergeCell ref="A11:B11"/>
    <mergeCell ref="E11:F11"/>
    <mergeCell ref="H11:I11"/>
    <mergeCell ref="A12:B12"/>
    <mergeCell ref="E12:F12"/>
    <mergeCell ref="H12:I12"/>
    <mergeCell ref="A13:B13"/>
    <mergeCell ref="E13:F13"/>
    <mergeCell ref="H13:I13"/>
    <mergeCell ref="A14:B14"/>
    <mergeCell ref="E14:F14"/>
    <mergeCell ref="H14:I14"/>
    <mergeCell ref="A15:B15"/>
    <mergeCell ref="E15:F15"/>
    <mergeCell ref="H15:I15"/>
    <mergeCell ref="A16:B16"/>
    <mergeCell ref="E16:G16"/>
    <mergeCell ref="H16:I16"/>
    <mergeCell ref="A17:B17"/>
    <mergeCell ref="D17:F17"/>
    <mergeCell ref="H17:I17"/>
    <mergeCell ref="A18:B18"/>
    <mergeCell ref="E18:F18"/>
    <mergeCell ref="H18:I18"/>
    <mergeCell ref="A19:B19"/>
    <mergeCell ref="E19:F19"/>
    <mergeCell ref="H19:I19"/>
    <mergeCell ref="A20:B20"/>
    <mergeCell ref="E20:F20"/>
    <mergeCell ref="H20:I20"/>
    <mergeCell ref="A21:B21"/>
    <mergeCell ref="E21:G21"/>
    <mergeCell ref="H21:I21"/>
    <mergeCell ref="A22:B22"/>
    <mergeCell ref="D22:F22"/>
    <mergeCell ref="H22:I22"/>
    <mergeCell ref="A23:B23"/>
    <mergeCell ref="E23:F23"/>
    <mergeCell ref="H23:I23"/>
    <mergeCell ref="A24:D24"/>
    <mergeCell ref="E24:G24"/>
    <mergeCell ref="H24:I24"/>
    <mergeCell ref="A27:D27"/>
    <mergeCell ref="F27:H27"/>
    <mergeCell ref="A28:D28"/>
    <mergeCell ref="E28:E29"/>
    <mergeCell ref="F28:H29"/>
    <mergeCell ref="I28:I29"/>
    <mergeCell ref="A29:D29"/>
    <mergeCell ref="A30:D30"/>
    <mergeCell ref="E30:E31"/>
    <mergeCell ref="F30:H31"/>
    <mergeCell ref="I30:I31"/>
    <mergeCell ref="A31:D31"/>
    <mergeCell ref="A34:I34"/>
    <mergeCell ref="A35:I35"/>
    <mergeCell ref="A36:I36"/>
  </mergeCells>
  <pageMargins left="0.147638" right="0.147638" top="0.206693" bottom="0.206693" header="0.0" footer="0.0"/>
  <pageSetup paperSize="9" orientation="portrait"/>
  <rowBreaks count="0" manualBreakCount="0">
    </rowBreaks>
</worksheet>
</file>