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<sst xmlns="http://schemas.openxmlformats.org/spreadsheetml/2006/main" count="132" uniqueCount="132">
  <si>
    <t xml:space="preserve"/>
  </si>
  <si>
    <t xml:space="preserve">QAA040</t>
  </si>
  <si>
    <t xml:space="preserve">m²</t>
  </si>
  <si>
    <t xml:space="preserve">Coberta plana transitable, no ventilada, amb enrajolat fix, tipus invertida, per a trànsit de vianants públic. Impermeabilització amb làmines de poliolefines, tipus monocapa.</t>
  </si>
  <si>
    <r>
      <rPr>
        <sz val="8.25"/>
        <color rgb="FF000000"/>
        <rFont val="Arial"/>
        <family val="2"/>
      </rPr>
      <t xml:space="preserve">Coberta plana transitable, no ventilada, amb enrajolat fix, tipus invertida, pendent del 1% al 5%, per a trànsit de vianants públic. FORMACIÓ DE PENDENTS: mitjançant vorada de tremujals, aiguafons i juntes amb mestres de maó ceràmic buit doble i capa d'argila expandida,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IMPERMEABILITZACIÓ: tipus monocapa, adherida, formada per una làmina impermeabilitzant flexible tipus EVAC, composta d'un doble full de poliolefina termoplàstica amb acetat de vinil etilè, amb ambdues cares revestides de fibres de polièster no teixides, de 0,52 mm d'espessor i 335 g/m², fixada al suport en tota la seva superfície mitjançant adhesiu cimentós millorat C2 E, i cavalcaments fixats amb adhesiu cimentós millorat C2 E S1; AÏLLAMENT TÈRMIC: panell rígid de poliestirè extrudit, de superfície llisa i mecanitzat lateral de mitja mossa, de 50 mm d'espessor, resistència a compressió &gt;= 300 kPa; CAPA SEPARADORA SOTA CAPA DE REFORÇ: geotèxtil no teixit compost per fibres de polièster unides per tiretes, (150 g/m²); CAPA DE REFORÇ: morter de ciment CEM II/B-P 32,5 N tipus M-10 de 4 cm d'espessor; CAPA SEPARADORA SOTA PROTECCIÓ: geotèxtil de polipropilè-polietilè, (125 g/m²); CAPA DE PROTECCIÓ: paviment de rajoles ceràmiques de gres rústic, 20x20 cm col·locades en capa fina amb adhesiu cimentós d'enduriment normal, C1 sense cap característica addicional, color gris, sobre una capa de regularització de morter de ciment, industrial, M-5, de 4 cm d'espessor, rejuntades amb morter de junts cimentós millorat, amb absorció d'aigua reduïda i resistència elevada a l'abrasió tipus CG 2 W A, color blanc, per junts de 2 a 15 mm. Inclús creuetes de PVC.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</si>
  <si>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</si>
  <si>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</si>
  <si>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</si>
  <si>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</si>
  <si>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</si>
  <si>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</si>
  <si>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</si>
  <si>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</si>
  <si>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</si>
  <si>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</si>
  <si>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mt01arl030a</t>
  </si>
  <si>
    <t xml:space="preserve">m³</t>
  </si>
  <si>
    <t xml:space="preserve">Argila expandida, subministrada en sacs, segons UNE-EN 13055-1.</t>
  </si>
  <si>
    <t xml:space="preserve">mt09lec020b</t>
  </si>
  <si>
    <t xml:space="preserve">m³</t>
  </si>
  <si>
    <t xml:space="preserve">Beurada de ciment CEM II/B-P 32,5 N 1/3.</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</si>
  <si>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</si>
  <si>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</si>
  <si>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</si>
  <si>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</si>
  <si>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</si>
  <si>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</si>
  <si>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</si>
  <si>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</si>
  <si>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</si>
  <si>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mt09mcr250a</t>
  </si>
  <si>
    <t xml:space="preserve">kg</t>
  </si>
  <si>
    <t xml:space="preserve">Adhesiu cimentós millorat, C2 E, amb temps obert ampliat, segons UNE-EN 12004, per a la fixació de geomembranes, compost per ciments especials, àrids seleccionats i resines sintètiques.</t>
  </si>
  <si>
    <t xml:space="preserve">mt15rev011a</t>
  </si>
  <si>
    <t xml:space="preserve">m²</t>
  </si>
  <si>
    <t xml:space="preserve">Làmina impermeabilitzant flexible tipus EVAC, composta d'un doble full de poliolefina termoplàstica amb acetat de vinil etilè, amb ambdues cares revestides de fibres de polièster no teixides, de 0,52 mm d'espessor i 335 g/m², segons UNE-EN 13956.</t>
  </si>
  <si>
    <t xml:space="preserve">mt09mcr250b</t>
  </si>
  <si>
    <t xml:space="preserve">kg</t>
  </si>
  <si>
    <t xml:space="preserve">Adhesiu cimentós millorat, C2 E S1, amb temps obert ampliat i gran deformabilitat, segons UNE-EN 12004, per a la fixació de cavalcament de geomembranes, compost per ciments especials, àrids seleccionats i resines sintètiques.</t>
  </si>
  <si>
    <t xml:space="preserve">mt16pxa010abq</t>
  </si>
  <si>
    <t xml:space="preserve">m²</t>
  </si>
  <si>
    <t xml:space="preserve">Panell rígid de poliestirè extrudit, segons UNE-EN 13164, de superfície llisa i mecanitzat lateral de mitja mossa, de 50 mm d'espessor, resistència a compressió &gt;= 300 kPa, resistència tèrmica 1,5 m²K/W, conductivitat tèrmica 0,033 W/(mK), Euroclasse E de reacció al foc segons UNE-EN 13501-1, amb codi de designació XPS-EN 13164-T1-CS(10/Y)300-DS(70,90)-DLT(2)5-CC(2/1,5/50)125-WL(T)0,7-WD(V)3-FTCD1.</t>
  </si>
  <si>
    <t xml:space="preserve">mt14gsa020bc</t>
  </si>
  <si>
    <t xml:space="preserve">m²</t>
  </si>
  <si>
    <t xml:space="preserve">Geotèxtil no teixit compost per fibres de polièster unides per tiretes, amb una resistència a la tracció longitudinal de 1,88 kN/m, una resistència a la tracció transversal de 1,49 kN/m, una obertura de con a l'assaig de perforació dinàmica segons UNE-EN ISO 13433 inferior a 40 mm, resistència CBR a punxonament 0,3 kN i una massa superficial de 150 g/m², segons UNE-EN 13252.</t>
  </si>
  <si>
    <t xml:space="preserve">mt09mor010e</t>
  </si>
  <si>
    <t xml:space="preserve">m³</t>
  </si>
  <si>
    <t xml:space="preserve">Morter de ciment CEM II/B-P 32,5 N tipus M-10, confeccionat en obra con 380 kg/m³ de ciment i una proporció en volum 1/4.</t>
  </si>
  <si>
    <t xml:space="preserve">mt14gsa010ce</t>
  </si>
  <si>
    <t xml:space="preserve">m²</t>
  </si>
  <si>
    <t xml:space="preserve">Geotèxtil no teixit sintètic, termosoldat, de polipropilè-polietilè, amb una resistència a la tracció longitudinal de 9,5 kN/m, una resistència a la tracció transversal de 10 kN/m, una obertura de con a l'assaig de perforació dinàmica segons UNE-EN ISO 13433 inferior a 28 mm, resistència CBR a punxonament 1,56 kN i una massa superficial de 125 g/m².</t>
  </si>
  <si>
    <t xml:space="preserve">mt09mcr021g</t>
  </si>
  <si>
    <t xml:space="preserve">kg</t>
  </si>
  <si>
    <t xml:space="preserve">Adhesiu cimentós d'enduriment normal, C1, segons UNE-EN 12004, color gris.</t>
  </si>
  <si>
    <t xml:space="preserve">mt18bcr010he800</t>
  </si>
  <si>
    <t xml:space="preserve">m²</t>
  </si>
  <si>
    <t xml:space="preserve">Rajola ceràmica de gres rústic, 20x20 cm, 8,00€/m², capacitat d'absorció d'aigua 3%&lt;=E&lt;6%, grup AII, segons UNE-EN 14411, resistència al lliscament Rd&gt;45 segons UNE-EN 16165, lliscabilitat classe 3 segons CTE.</t>
  </si>
  <si>
    <t xml:space="preserve">mt18acc050b</t>
  </si>
  <si>
    <t xml:space="preserve">U</t>
  </si>
  <si>
    <t xml:space="preserve">Creuetes de PVC per a separació entre 3 i 15 mm.</t>
  </si>
  <si>
    <t xml:space="preserve">mt18rcr010a300</t>
  </si>
  <si>
    <t xml:space="preserve">m</t>
  </si>
  <si>
    <t xml:space="preserve">Entornpeu ceràmic de gres rústic, de 7 cm d'amplada, 3,00€/m.</t>
  </si>
  <si>
    <t xml:space="preserve">mt09mcp020bB</t>
  </si>
  <si>
    <t xml:space="preserve">kg</t>
  </si>
  <si>
    <t xml:space="preserve">Morter de junts cimentós millorat, amb absorció d'aigua reduïda i resistència elevada a l'abrasió, tipus CG2 W A, segons UNE-EN 13888, color blanc, per junts de 2 a 15 mm, a base de ciment d'alta resistència, àrids seleccionats, additius especials i pigments, amb efecte antifloridura, antiverdet i preventiu de les eflorescències, hidrorepel·lent, especial per a rejuntat de tot tipus de peces ceràmiques i pedres naturals en zones de proliferació de microorganismes.</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</si>
  <si>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</si>
  <si>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</si>
  <si>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</si>
  <si>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</si>
  <si>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</si>
  <si>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</si>
  <si>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</si>
  <si>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</si>
  <si>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</si>
  <si>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</si>
  <si>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</si>
  <si>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</si>
  <si>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</si>
  <si>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</si>
  <si>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</si>
  <si>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</si>
  <si>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</si>
  <si>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</si>
  <si>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</si>
  <si>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</si>
  <si>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mo023</t>
  </si>
  <si>
    <t xml:space="preserve">h</t>
  </si>
  <si>
    <t xml:space="preserve">Oficial 1ª enrajolador.</t>
  </si>
  <si>
    <t xml:space="preserve">mo061</t>
  </si>
  <si>
    <t xml:space="preserve">h</t>
  </si>
  <si>
    <t xml:space="preserve">Ajudant enrajolador.</t>
  </si>
  <si>
    <t xml:space="preserve">Subtotal mà d'obra:</t>
  </si>
  <si>
    <t xml:space="preserve">Costos directes complementaris</t>
  </si>
  <si>
    <t xml:space="preserve">%</t>
  </si>
  <si>
    <t xml:space="preserve">Costos directes complementaris</t>
  </si>
  <si>
    <t xml:space="preserve">Cost de manteniment decennal: 36,15€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</si>
  <si>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</si>
  <si>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</si>
  <si>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</si>
  <si>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</si>
  <si>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</si>
  <si>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</si>
  <si>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</si>
  <si>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</si>
  <si>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</si>
  <si>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</si>
  <si>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</si>
  <si>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</si>
  <si>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</si>
  <si>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</si>
  <si>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</si>
  <si>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</si>
  <si>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</si>
  <si>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</si>
  <si>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</si>
  <si>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</si>
  <si>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</si>
  <si>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</si>
  <si>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</si>
  <si>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t xml:space="preserve">EN  13164:2012+A1:2015</t>
  </si>
  <si>
    <t xml:space="preserve">1/3/4</t>
  </si>
  <si>
    <t xml:space="preserve">Productos aislantes térmicos para aplicaciones en la edificación. Productos manufacturados de poliestireno extruido (XPS). Especificación.</t>
  </si>
  <si>
    <t xml:space="preserve">EN  13252:2016</t>
  </si>
  <si>
    <t xml:space="preserve">2+/4</t>
  </si>
  <si>
    <t xml:space="preserve">Geotextiles y productos relacionados. Características requeridas para su uso en sistemas de drenaje.</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</si>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</sst>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6.63" customWidth="1"/>
    <col min="5" max="5" width="71.74" customWidth="1"/>
    <col min="6" max="6" width="11.73" customWidth="1"/>
    <col min="7" max="7" width="13.26" customWidth="1"/>
    <col min="8" max="8" width="9.01" customWidth="1"/>
    <col min="9" max="9" width="273.36" customWidth="1"/>
    <col min="10" max="10" width="12.75" customWidth="1"/>
    <col min="11" max="11" width="11.22" customWidth="1"/>
    <col min="12" max="12" width="9.01" customWidth="1"/>
  </cols>
  <sheetData>
    <row r="1" spans="1:1" ht="2.25" thickBot="1" customHeight="1">
      <c r="A1" s="1" t="s">
        <v>0</v>
      </c>
      <c r="B1" s="1"/>
      <c r="C1" s="1"/>
      <c r="D1" s="1"/>
      <c r="E1" s="1"/>
      <c r="F1" s="1"/>
      <c r="G1" s="1"/>
      <c r="H1" s="1"/>
      <c r="I1" s="1"/>
      <c r="J1" s="1"/>
      <c r="K1" s="1"/>
      <c r="L1" s="1"/>
    </row>
    <row r="3" spans="1:12" ht="24.00" thickBot="1" customHeight="1">
      <c r="A3" s="2" t="s">
        <v>1</v>
      </c>
      <c r="B3" s="3" t="s">
        <v>2</v>
      </c>
      <c r="C3" s="2" t="s">
        <v>3</v>
      </c>
      <c r="D3" s="2"/>
      <c r="E3" s="2"/>
      <c r="F3" s="2"/>
      <c r="G3" s="2"/>
      <c r="H3" s="2"/>
    </row>
    <row r="5" spans="1:12" ht="160.5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3</v>
      </c>
      <c r="K10" s="12">
        <v>0.35</v>
      </c>
      <c r="L10" s="12">
        <f ca="1">ROUND(INDIRECT(ADDRESS(ROW()+(0), COLUMN()+(-2), 1))*INDIRECT(ADDRESS(ROW()+(0), COLUMN()+(-1), 1)), 2)</f>
        <v>1.05</v>
      </c>
    </row>
    <row r="11" spans="1:12" ht="13.50" thickBot="1" customHeight="1">
      <c r="A11" s="1" t="s">
        <v>15</v>
      </c>
      <c r="B11" s="1"/>
      <c r="C11" s="1"/>
      <c r="D11" s="10" t="s">
        <v>16</v>
      </c>
      <c r="E11" s="1" t="s">
        <v>17</v>
      </c>
      <c r="F11" s="1"/>
      <c r="G11" s="1"/>
      <c r="H11" s="1"/>
      <c r="I11" s="1"/>
      <c r="J11" s="11">
        <v>0.1</v>
      </c>
      <c r="K11" s="12">
        <v>144.49</v>
      </c>
      <c r="L11" s="12">
        <f ca="1">ROUND(INDIRECT(ADDRESS(ROW()+(0), COLUMN()+(-2), 1))*INDIRECT(ADDRESS(ROW()+(0), COLUMN()+(-1), 1)), 2)</f>
        <v>14.45</v>
      </c>
    </row>
    <row r="12" spans="1:12" ht="13.50" thickBot="1" customHeight="1">
      <c r="A12" s="1" t="s">
        <v>18</v>
      </c>
      <c r="B12" s="1"/>
      <c r="C12" s="1"/>
      <c r="D12" s="10" t="s">
        <v>19</v>
      </c>
      <c r="E12" s="1" t="s">
        <v>20</v>
      </c>
      <c r="F12" s="1"/>
      <c r="G12" s="1"/>
      <c r="H12" s="1"/>
      <c r="I12" s="1"/>
      <c r="J12" s="11">
        <v>0.01</v>
      </c>
      <c r="K12" s="12">
        <v>112.6</v>
      </c>
      <c r="L12" s="12">
        <f ca="1">ROUND(INDIRECT(ADDRESS(ROW()+(0), COLUMN()+(-2), 1))*INDIRECT(ADDRESS(ROW()+(0), COLUMN()+(-1), 1)), 2)</f>
        <v>1.13</v>
      </c>
    </row>
    <row r="13" spans="1:12" ht="13.50" thickBot="1" customHeight="1">
      <c r="A13" s="1" t="s">
        <v>21</v>
      </c>
      <c r="B13" s="1"/>
      <c r="C13" s="1"/>
      <c r="D13" s="10" t="s">
        <v>22</v>
      </c>
      <c r="E13" s="1" t="s">
        <v>23</v>
      </c>
      <c r="F13" s="1"/>
      <c r="G13" s="1"/>
      <c r="H13" s="1"/>
      <c r="I13" s="1"/>
      <c r="J13" s="11">
        <v>0.01</v>
      </c>
      <c r="K13" s="12">
        <v>1.34</v>
      </c>
      <c r="L13" s="12">
        <f ca="1">ROUND(INDIRECT(ADDRESS(ROW()+(0), COLUMN()+(-2), 1))*INDIRECT(ADDRESS(ROW()+(0), COLUMN()+(-1), 1)), 2)</f>
        <v>0.01</v>
      </c>
    </row>
    <row r="14" spans="1:12" ht="13.50" thickBot="1" customHeight="1">
      <c r="A14" s="1" t="s">
        <v>24</v>
      </c>
      <c r="B14" s="1"/>
      <c r="C14" s="1"/>
      <c r="D14" s="10" t="s">
        <v>25</v>
      </c>
      <c r="E14" s="1" t="s">
        <v>26</v>
      </c>
      <c r="F14" s="1"/>
      <c r="G14" s="1"/>
      <c r="H14" s="1"/>
      <c r="I14" s="1"/>
      <c r="J14" s="11">
        <v>0.027</v>
      </c>
      <c r="K14" s="12">
        <v>1.5</v>
      </c>
      <c r="L14" s="12">
        <f ca="1">ROUND(INDIRECT(ADDRESS(ROW()+(0), COLUMN()+(-2), 1))*INDIRECT(ADDRESS(ROW()+(0), COLUMN()+(-1), 1)), 2)</f>
        <v>0.04</v>
      </c>
    </row>
    <row r="15" spans="1:12" ht="13.50" thickBot="1" customHeight="1">
      <c r="A15" s="1" t="s">
        <v>27</v>
      </c>
      <c r="B15" s="1"/>
      <c r="C15" s="1"/>
      <c r="D15" s="10" t="s">
        <v>28</v>
      </c>
      <c r="E15" s="1" t="s">
        <v>29</v>
      </c>
      <c r="F15" s="1"/>
      <c r="G15" s="1"/>
      <c r="H15" s="1"/>
      <c r="I15" s="1"/>
      <c r="J15" s="11">
        <v>0.15</v>
      </c>
      <c r="K15" s="12">
        <v>53.48</v>
      </c>
      <c r="L15" s="12">
        <f ca="1">ROUND(INDIRECT(ADDRESS(ROW()+(0), COLUMN()+(-2), 1))*INDIRECT(ADDRESS(ROW()+(0), COLUMN()+(-1), 1)), 2)</f>
        <v>8.02</v>
      </c>
    </row>
    <row r="16" spans="1:12" ht="13.50" thickBot="1" customHeight="1">
      <c r="A16" s="1" t="s">
        <v>30</v>
      </c>
      <c r="B16" s="1"/>
      <c r="C16" s="1"/>
      <c r="D16" s="10" t="s">
        <v>31</v>
      </c>
      <c r="E16" s="1" t="s">
        <v>32</v>
      </c>
      <c r="F16" s="1"/>
      <c r="G16" s="1"/>
      <c r="H16" s="1"/>
      <c r="I16" s="1"/>
      <c r="J16" s="11">
        <v>4</v>
      </c>
      <c r="K16" s="12">
        <v>0.7</v>
      </c>
      <c r="L16" s="12">
        <f ca="1">ROUND(INDIRECT(ADDRESS(ROW()+(0), COLUMN()+(-2), 1))*INDIRECT(ADDRESS(ROW()+(0), COLUMN()+(-1), 1)), 2)</f>
        <v>2.8</v>
      </c>
    </row>
    <row r="17" spans="1:12" ht="13.50" thickBot="1" customHeight="1">
      <c r="A17" s="1" t="s">
        <v>33</v>
      </c>
      <c r="B17" s="1"/>
      <c r="C17" s="1"/>
      <c r="D17" s="10" t="s">
        <v>34</v>
      </c>
      <c r="E17" s="1" t="s">
        <v>35</v>
      </c>
      <c r="F17" s="1"/>
      <c r="G17" s="1"/>
      <c r="H17" s="1"/>
      <c r="I17" s="1"/>
      <c r="J17" s="11">
        <v>1.1</v>
      </c>
      <c r="K17" s="12">
        <v>13.1</v>
      </c>
      <c r="L17" s="12">
        <f ca="1">ROUND(INDIRECT(ADDRESS(ROW()+(0), COLUMN()+(-2), 1))*INDIRECT(ADDRESS(ROW()+(0), COLUMN()+(-1), 1)), 2)</f>
        <v>14.41</v>
      </c>
    </row>
    <row r="18" spans="1:12" ht="13.50" thickBot="1" customHeight="1">
      <c r="A18" s="1" t="s">
        <v>36</v>
      </c>
      <c r="B18" s="1"/>
      <c r="C18" s="1"/>
      <c r="D18" s="10" t="s">
        <v>37</v>
      </c>
      <c r="E18" s="1" t="s">
        <v>38</v>
      </c>
      <c r="F18" s="1"/>
      <c r="G18" s="1"/>
      <c r="H18" s="1"/>
      <c r="I18" s="1"/>
      <c r="J18" s="11">
        <v>0.3</v>
      </c>
      <c r="K18" s="12">
        <v>3</v>
      </c>
      <c r="L18" s="12">
        <f ca="1">ROUND(INDIRECT(ADDRESS(ROW()+(0), COLUMN()+(-2), 1))*INDIRECT(ADDRESS(ROW()+(0), COLUMN()+(-1), 1)), 2)</f>
        <v>0.9</v>
      </c>
    </row>
    <row r="19" spans="1:12" ht="13.50" thickBot="1" customHeight="1">
      <c r="A19" s="1" t="s">
        <v>39</v>
      </c>
      <c r="B19" s="1"/>
      <c r="C19" s="1"/>
      <c r="D19" s="10" t="s">
        <v>40</v>
      </c>
      <c r="E19" s="1" t="s">
        <v>41</v>
      </c>
      <c r="F19" s="1"/>
      <c r="G19" s="1"/>
      <c r="H19" s="1"/>
      <c r="I19" s="1"/>
      <c r="J19" s="11">
        <v>1.05</v>
      </c>
      <c r="K19" s="12">
        <v>9.81</v>
      </c>
      <c r="L19" s="12">
        <f ca="1">ROUND(INDIRECT(ADDRESS(ROW()+(0), COLUMN()+(-2), 1))*INDIRECT(ADDRESS(ROW()+(0), COLUMN()+(-1), 1)), 2)</f>
        <v>10.3</v>
      </c>
    </row>
    <row r="20" spans="1:12" ht="13.50" thickBot="1" customHeight="1">
      <c r="A20" s="1" t="s">
        <v>42</v>
      </c>
      <c r="B20" s="1"/>
      <c r="C20" s="1"/>
      <c r="D20" s="10" t="s">
        <v>43</v>
      </c>
      <c r="E20" s="1" t="s">
        <v>44</v>
      </c>
      <c r="F20" s="1"/>
      <c r="G20" s="1"/>
      <c r="H20" s="1"/>
      <c r="I20" s="1"/>
      <c r="J20" s="11">
        <v>1.05</v>
      </c>
      <c r="K20" s="12">
        <v>0.68</v>
      </c>
      <c r="L20" s="12">
        <f ca="1">ROUND(INDIRECT(ADDRESS(ROW()+(0), COLUMN()+(-2), 1))*INDIRECT(ADDRESS(ROW()+(0), COLUMN()+(-1), 1)), 2)</f>
        <v>0.71</v>
      </c>
    </row>
    <row r="21" spans="1:12" ht="13.50" thickBot="1" customHeight="1">
      <c r="A21" s="1" t="s">
        <v>45</v>
      </c>
      <c r="B21" s="1"/>
      <c r="C21" s="1"/>
      <c r="D21" s="10" t="s">
        <v>46</v>
      </c>
      <c r="E21" s="1" t="s">
        <v>47</v>
      </c>
      <c r="F21" s="1"/>
      <c r="G21" s="1"/>
      <c r="H21" s="1"/>
      <c r="I21" s="1"/>
      <c r="J21" s="11">
        <v>0.04</v>
      </c>
      <c r="K21" s="12">
        <v>133.3</v>
      </c>
      <c r="L21" s="12">
        <f ca="1">ROUND(INDIRECT(ADDRESS(ROW()+(0), COLUMN()+(-2), 1))*INDIRECT(ADDRESS(ROW()+(0), COLUMN()+(-1), 1)), 2)</f>
        <v>5.33</v>
      </c>
    </row>
    <row r="22" spans="1:12" ht="13.50" thickBot="1" customHeight="1">
      <c r="A22" s="1" t="s">
        <v>48</v>
      </c>
      <c r="B22" s="1"/>
      <c r="C22" s="1"/>
      <c r="D22" s="10" t="s">
        <v>49</v>
      </c>
      <c r="E22" s="1" t="s">
        <v>50</v>
      </c>
      <c r="F22" s="1"/>
      <c r="G22" s="1"/>
      <c r="H22" s="1"/>
      <c r="I22" s="1"/>
      <c r="J22" s="11">
        <v>1.05</v>
      </c>
      <c r="K22" s="12">
        <v>1.53</v>
      </c>
      <c r="L22" s="12">
        <f ca="1">ROUND(INDIRECT(ADDRESS(ROW()+(0), COLUMN()+(-2), 1))*INDIRECT(ADDRESS(ROW()+(0), COLUMN()+(-1), 1)), 2)</f>
        <v>1.61</v>
      </c>
    </row>
    <row r="23" spans="1:12" ht="13.50" thickBot="1" customHeight="1">
      <c r="A23" s="1" t="s">
        <v>51</v>
      </c>
      <c r="B23" s="1"/>
      <c r="C23" s="1"/>
      <c r="D23" s="10" t="s">
        <v>52</v>
      </c>
      <c r="E23" s="1" t="s">
        <v>53</v>
      </c>
      <c r="F23" s="1"/>
      <c r="G23" s="1"/>
      <c r="H23" s="1"/>
      <c r="I23" s="1"/>
      <c r="J23" s="11">
        <v>4</v>
      </c>
      <c r="K23" s="12">
        <v>0.35</v>
      </c>
      <c r="L23" s="12">
        <f ca="1">ROUND(INDIRECT(ADDRESS(ROW()+(0), COLUMN()+(-2), 1))*INDIRECT(ADDRESS(ROW()+(0), COLUMN()+(-1), 1)), 2)</f>
        <v>1.4</v>
      </c>
    </row>
    <row r="24" spans="1:12" ht="13.50" thickBot="1" customHeight="1">
      <c r="A24" s="1" t="s">
        <v>54</v>
      </c>
      <c r="B24" s="1"/>
      <c r="C24" s="1"/>
      <c r="D24" s="10" t="s">
        <v>55</v>
      </c>
      <c r="E24" s="1" t="s">
        <v>56</v>
      </c>
      <c r="F24" s="1"/>
      <c r="G24" s="1"/>
      <c r="H24" s="1"/>
      <c r="I24" s="1"/>
      <c r="J24" s="11">
        <v>1.05</v>
      </c>
      <c r="K24" s="12">
        <v>8</v>
      </c>
      <c r="L24" s="12">
        <f ca="1">ROUND(INDIRECT(ADDRESS(ROW()+(0), COLUMN()+(-2), 1))*INDIRECT(ADDRESS(ROW()+(0), COLUMN()+(-1), 1)), 2)</f>
        <v>8.4</v>
      </c>
    </row>
    <row r="25" spans="1:12" ht="13.50" thickBot="1" customHeight="1">
      <c r="A25" s="1" t="s">
        <v>57</v>
      </c>
      <c r="B25" s="1"/>
      <c r="C25" s="1"/>
      <c r="D25" s="10" t="s">
        <v>58</v>
      </c>
      <c r="E25" s="1" t="s">
        <v>59</v>
      </c>
      <c r="F25" s="1"/>
      <c r="G25" s="1"/>
      <c r="H25" s="1"/>
      <c r="I25" s="1"/>
      <c r="J25" s="11">
        <v>14</v>
      </c>
      <c r="K25" s="12">
        <v>0.03</v>
      </c>
      <c r="L25" s="12">
        <f ca="1">ROUND(INDIRECT(ADDRESS(ROW()+(0), COLUMN()+(-2), 1))*INDIRECT(ADDRESS(ROW()+(0), COLUMN()+(-1), 1)), 2)</f>
        <v>0.42</v>
      </c>
    </row>
    <row r="26" spans="1:12" ht="13.50" thickBot="1" customHeight="1">
      <c r="A26" s="1" t="s">
        <v>60</v>
      </c>
      <c r="B26" s="1"/>
      <c r="C26" s="1"/>
      <c r="D26" s="10" t="s">
        <v>61</v>
      </c>
      <c r="E26" s="1" t="s">
        <v>62</v>
      </c>
      <c r="F26" s="1"/>
      <c r="G26" s="1"/>
      <c r="H26" s="1"/>
      <c r="I26" s="1"/>
      <c r="J26" s="11">
        <v>0.4</v>
      </c>
      <c r="K26" s="12">
        <v>3</v>
      </c>
      <c r="L26" s="12">
        <f ca="1">ROUND(INDIRECT(ADDRESS(ROW()+(0), COLUMN()+(-2), 1))*INDIRECT(ADDRESS(ROW()+(0), COLUMN()+(-1), 1)), 2)</f>
        <v>1.2</v>
      </c>
    </row>
    <row r="27" spans="1:12" ht="13.50" thickBot="1" customHeight="1">
      <c r="A27" s="1" t="s">
        <v>63</v>
      </c>
      <c r="B27" s="1"/>
      <c r="C27" s="1"/>
      <c r="D27" s="10" t="s">
        <v>64</v>
      </c>
      <c r="E27" s="1" t="s">
        <v>65</v>
      </c>
      <c r="F27" s="1"/>
      <c r="G27" s="1"/>
      <c r="H27" s="1"/>
      <c r="I27" s="1"/>
      <c r="J27" s="13">
        <v>0.03</v>
      </c>
      <c r="K27" s="14">
        <v>1.46</v>
      </c>
      <c r="L27" s="14">
        <f ca="1">ROUND(INDIRECT(ADDRESS(ROW()+(0), COLUMN()+(-2), 1))*INDIRECT(ADDRESS(ROW()+(0), COLUMN()+(-1), 1)), 2)</f>
        <v>0.04</v>
      </c>
    </row>
    <row r="28" spans="1:12" ht="13.50" thickBot="1" customHeight="1">
      <c r="A28" s="15"/>
      <c r="B28" s="15"/>
      <c r="C28" s="15"/>
      <c r="D28" s="15"/>
      <c r="E28" s="15"/>
      <c r="F28" s="15"/>
      <c r="G28" s="15"/>
      <c r="H28" s="15"/>
      <c r="I28" s="15"/>
      <c r="J28" s="9" t="s">
        <v>66</v>
      </c>
      <c r="K28" s="9"/>
      <c r="L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72.22</v>
      </c>
    </row>
    <row r="29" spans="1:12" ht="13.50" thickBot="1" customHeight="1">
      <c r="A29" s="15">
        <v>2</v>
      </c>
      <c r="B29" s="15"/>
      <c r="C29" s="15"/>
      <c r="D29" s="15"/>
      <c r="E29" s="18" t="s">
        <v>67</v>
      </c>
      <c r="F29" s="18"/>
      <c r="G29" s="18"/>
      <c r="H29" s="18"/>
      <c r="I29" s="18"/>
      <c r="J29" s="18"/>
      <c r="K29" s="15"/>
      <c r="L29" s="15"/>
    </row>
    <row r="30" spans="1:12" ht="13.50" thickBot="1" customHeight="1">
      <c r="A30" s="1" t="s">
        <v>68</v>
      </c>
      <c r="B30" s="1"/>
      <c r="C30" s="1"/>
      <c r="D30" s="10" t="s">
        <v>69</v>
      </c>
      <c r="E30" s="1" t="s">
        <v>70</v>
      </c>
      <c r="F30" s="1"/>
      <c r="G30" s="1"/>
      <c r="H30" s="1"/>
      <c r="I30" s="1"/>
      <c r="J30" s="11">
        <v>0.118</v>
      </c>
      <c r="K30" s="12">
        <v>28.42</v>
      </c>
      <c r="L30" s="12">
        <f ca="1">ROUND(INDIRECT(ADDRESS(ROW()+(0), COLUMN()+(-2), 1))*INDIRECT(ADDRESS(ROW()+(0), COLUMN()+(-1), 1)), 2)</f>
        <v>3.35</v>
      </c>
    </row>
    <row r="31" spans="1:12" ht="13.50" thickBot="1" customHeight="1">
      <c r="A31" s="1" t="s">
        <v>71</v>
      </c>
      <c r="B31" s="1"/>
      <c r="C31" s="1"/>
      <c r="D31" s="10" t="s">
        <v>72</v>
      </c>
      <c r="E31" s="1" t="s">
        <v>73</v>
      </c>
      <c r="F31" s="1"/>
      <c r="G31" s="1"/>
      <c r="H31" s="1"/>
      <c r="I31" s="1"/>
      <c r="J31" s="11">
        <v>0.905</v>
      </c>
      <c r="K31" s="12">
        <v>23.81</v>
      </c>
      <c r="L31" s="12">
        <f ca="1">ROUND(INDIRECT(ADDRESS(ROW()+(0), COLUMN()+(-2), 1))*INDIRECT(ADDRESS(ROW()+(0), COLUMN()+(-1), 1)), 2)</f>
        <v>21.55</v>
      </c>
    </row>
    <row r="32" spans="1:12" ht="13.50" thickBot="1" customHeight="1">
      <c r="A32" s="1" t="s">
        <v>74</v>
      </c>
      <c r="B32" s="1"/>
      <c r="C32" s="1"/>
      <c r="D32" s="10" t="s">
        <v>75</v>
      </c>
      <c r="E32" s="1" t="s">
        <v>76</v>
      </c>
      <c r="F32" s="1"/>
      <c r="G32" s="1"/>
      <c r="H32" s="1"/>
      <c r="I32" s="1"/>
      <c r="J32" s="11">
        <v>0.223</v>
      </c>
      <c r="K32" s="12">
        <v>28.42</v>
      </c>
      <c r="L32" s="12">
        <f ca="1">ROUND(INDIRECT(ADDRESS(ROW()+(0), COLUMN()+(-2), 1))*INDIRECT(ADDRESS(ROW()+(0), COLUMN()+(-1), 1)), 2)</f>
        <v>6.34</v>
      </c>
    </row>
    <row r="33" spans="1:12" ht="13.50" thickBot="1" customHeight="1">
      <c r="A33" s="1" t="s">
        <v>77</v>
      </c>
      <c r="B33" s="1"/>
      <c r="C33" s="1"/>
      <c r="D33" s="10" t="s">
        <v>78</v>
      </c>
      <c r="E33" s="1" t="s">
        <v>79</v>
      </c>
      <c r="F33" s="1"/>
      <c r="G33" s="1"/>
      <c r="H33" s="1"/>
      <c r="I33" s="1"/>
      <c r="J33" s="11">
        <v>0.223</v>
      </c>
      <c r="K33" s="12">
        <v>25.28</v>
      </c>
      <c r="L33" s="12">
        <f ca="1">ROUND(INDIRECT(ADDRESS(ROW()+(0), COLUMN()+(-2), 1))*INDIRECT(ADDRESS(ROW()+(0), COLUMN()+(-1), 1)), 2)</f>
        <v>5.64</v>
      </c>
    </row>
    <row r="34" spans="1:12" ht="13.50" thickBot="1" customHeight="1">
      <c r="A34" s="1" t="s">
        <v>80</v>
      </c>
      <c r="B34" s="1"/>
      <c r="C34" s="1"/>
      <c r="D34" s="10" t="s">
        <v>81</v>
      </c>
      <c r="E34" s="1" t="s">
        <v>82</v>
      </c>
      <c r="F34" s="1"/>
      <c r="G34" s="1"/>
      <c r="H34" s="1"/>
      <c r="I34" s="1"/>
      <c r="J34" s="11">
        <v>0.066</v>
      </c>
      <c r="K34" s="12">
        <v>29.34</v>
      </c>
      <c r="L34" s="12">
        <f ca="1">ROUND(INDIRECT(ADDRESS(ROW()+(0), COLUMN()+(-2), 1))*INDIRECT(ADDRESS(ROW()+(0), COLUMN()+(-1), 1)), 2)</f>
        <v>1.94</v>
      </c>
    </row>
    <row r="35" spans="1:12" ht="13.50" thickBot="1" customHeight="1">
      <c r="A35" s="1" t="s">
        <v>83</v>
      </c>
      <c r="B35" s="1"/>
      <c r="C35" s="1"/>
      <c r="D35" s="10" t="s">
        <v>84</v>
      </c>
      <c r="E35" s="1" t="s">
        <v>85</v>
      </c>
      <c r="F35" s="1"/>
      <c r="G35" s="1"/>
      <c r="H35" s="1"/>
      <c r="I35" s="1"/>
      <c r="J35" s="11">
        <v>0.066</v>
      </c>
      <c r="K35" s="12">
        <v>25.28</v>
      </c>
      <c r="L35" s="12">
        <f ca="1">ROUND(INDIRECT(ADDRESS(ROW()+(0), COLUMN()+(-2), 1))*INDIRECT(ADDRESS(ROW()+(0), COLUMN()+(-1), 1)), 2)</f>
        <v>1.67</v>
      </c>
    </row>
    <row r="36" spans="1:12" ht="13.50" thickBot="1" customHeight="1">
      <c r="A36" s="1" t="s">
        <v>86</v>
      </c>
      <c r="B36" s="1"/>
      <c r="C36" s="1"/>
      <c r="D36" s="10" t="s">
        <v>87</v>
      </c>
      <c r="E36" s="1" t="s">
        <v>88</v>
      </c>
      <c r="F36" s="1"/>
      <c r="G36" s="1"/>
      <c r="H36" s="1"/>
      <c r="I36" s="1"/>
      <c r="J36" s="11">
        <v>0.525</v>
      </c>
      <c r="K36" s="12">
        <v>28.42</v>
      </c>
      <c r="L36" s="12">
        <f ca="1">ROUND(INDIRECT(ADDRESS(ROW()+(0), COLUMN()+(-2), 1))*INDIRECT(ADDRESS(ROW()+(0), COLUMN()+(-1), 1)), 2)</f>
        <v>14.92</v>
      </c>
    </row>
    <row r="37" spans="1:12" ht="13.50" thickBot="1" customHeight="1">
      <c r="A37" s="1" t="s">
        <v>89</v>
      </c>
      <c r="B37" s="1"/>
      <c r="C37" s="1"/>
      <c r="D37" s="10" t="s">
        <v>90</v>
      </c>
      <c r="E37" s="1" t="s">
        <v>91</v>
      </c>
      <c r="F37" s="1"/>
      <c r="G37" s="1"/>
      <c r="H37" s="1"/>
      <c r="I37" s="1"/>
      <c r="J37" s="13">
        <v>0.262</v>
      </c>
      <c r="K37" s="14">
        <v>25.28</v>
      </c>
      <c r="L37" s="14">
        <f ca="1">ROUND(INDIRECT(ADDRESS(ROW()+(0), COLUMN()+(-2), 1))*INDIRECT(ADDRESS(ROW()+(0), COLUMN()+(-1), 1)), 2)</f>
        <v>6.62</v>
      </c>
    </row>
    <row r="38" spans="1:12" ht="13.50" thickBot="1" customHeight="1">
      <c r="A38" s="15"/>
      <c r="B38" s="15"/>
      <c r="C38" s="15"/>
      <c r="D38" s="15"/>
      <c r="E38" s="15"/>
      <c r="F38" s="15"/>
      <c r="G38" s="15"/>
      <c r="H38" s="15"/>
      <c r="I38" s="15"/>
      <c r="J38" s="9" t="s">
        <v>92</v>
      </c>
      <c r="K38" s="9"/>
      <c r="L38" s="17">
        <f ca="1">ROUND(SUM(INDIRECT(ADDRESS(ROW()+(-1), COLUMN()+(0), 1)),INDIRECT(ADDRESS(ROW()+(-2), COLUMN()+(0), 1)),INDIRECT(ADDRESS(ROW()+(-3), COLUMN()+(0), 1)),INDIRECT(ADDRESS(ROW()+(-4), COLUMN()+(0), 1)),INDIRECT(ADDRESS(ROW()+(-5), COLUMN()+(0), 1)),INDIRECT(ADDRESS(ROW()+(-6), COLUMN()+(0), 1)),INDIRECT(ADDRESS(ROW()+(-7), COLUMN()+(0), 1)),INDIRECT(ADDRESS(ROW()+(-8), COLUMN()+(0), 1))), 2)</f>
        <v>62.03</v>
      </c>
    </row>
    <row r="39" spans="1:12" ht="13.50" thickBot="1" customHeight="1">
      <c r="A39" s="15">
        <v>3</v>
      </c>
      <c r="B39" s="15"/>
      <c r="C39" s="15"/>
      <c r="D39" s="15"/>
      <c r="E39" s="18" t="s">
        <v>93</v>
      </c>
      <c r="F39" s="18"/>
      <c r="G39" s="18"/>
      <c r="H39" s="18"/>
      <c r="I39" s="18"/>
      <c r="J39" s="18"/>
      <c r="K39" s="15"/>
      <c r="L39" s="15"/>
    </row>
    <row r="40" spans="1:12" ht="13.50" thickBot="1" customHeight="1">
      <c r="A40" s="19"/>
      <c r="B40" s="19"/>
      <c r="C40" s="19"/>
      <c r="D40" s="20" t="s">
        <v>94</v>
      </c>
      <c r="E40" s="19" t="s">
        <v>95</v>
      </c>
      <c r="F40" s="19"/>
      <c r="G40" s="19"/>
      <c r="H40" s="19"/>
      <c r="I40" s="19"/>
      <c r="J40" s="13">
        <v>2</v>
      </c>
      <c r="K40" s="14">
        <f ca="1">ROUND(SUM(INDIRECT(ADDRESS(ROW()+(-2), COLUMN()+(1), 1)),INDIRECT(ADDRESS(ROW()+(-12), COLUMN()+(1), 1))), 2)</f>
        <v>134.25</v>
      </c>
      <c r="L40" s="14">
        <f ca="1">ROUND(INDIRECT(ADDRESS(ROW()+(0), COLUMN()+(-2), 1))*INDIRECT(ADDRESS(ROW()+(0), COLUMN()+(-1), 1))/100, 2)</f>
        <v>2.69</v>
      </c>
    </row>
    <row r="41" spans="1:12" ht="13.50" thickBot="1" customHeight="1">
      <c r="A41" s="21" t="s">
        <v>96</v>
      </c>
      <c r="B41" s="21"/>
      <c r="C41" s="21"/>
      <c r="D41" s="22"/>
      <c r="E41" s="23"/>
      <c r="F41" s="23"/>
      <c r="G41" s="23"/>
      <c r="H41" s="23"/>
      <c r="I41" s="23"/>
      <c r="J41" s="24" t="s">
        <v>97</v>
      </c>
      <c r="K41" s="25"/>
      <c r="L41" s="26">
        <f ca="1">ROUND(SUM(INDIRECT(ADDRESS(ROW()+(-1), COLUMN()+(0), 1)),INDIRECT(ADDRESS(ROW()+(-3), COLUMN()+(0), 1)),INDIRECT(ADDRESS(ROW()+(-13), COLUMN()+(0), 1))), 2)</f>
        <v>136.94</v>
      </c>
    </row>
    <row r="44" spans="1:12" ht="13.50" thickBot="1" customHeight="1">
      <c r="A44" s="27" t="s">
        <v>98</v>
      </c>
      <c r="B44" s="27"/>
      <c r="C44" s="27"/>
      <c r="D44" s="27"/>
      <c r="E44" s="27"/>
      <c r="F44" s="27" t="s">
        <v>99</v>
      </c>
      <c r="G44" s="27" t="s">
        <v>100</v>
      </c>
      <c r="H44" s="27" t="s">
        <v>101</v>
      </c>
    </row>
    <row r="45" spans="1:12" ht="13.50" thickBot="1" customHeight="1">
      <c r="A45" s="28" t="s">
        <v>102</v>
      </c>
      <c r="B45" s="28"/>
      <c r="C45" s="28"/>
      <c r="D45" s="28"/>
      <c r="E45" s="28"/>
      <c r="F45" s="29">
        <v>1.06202e+006</v>
      </c>
      <c r="G45" s="29">
        <v>1.06202e+006</v>
      </c>
      <c r="H45" s="29" t="s">
        <v>103</v>
      </c>
    </row>
    <row r="46" spans="1:12" ht="13.50" thickBot="1" customHeight="1">
      <c r="A46" s="30" t="s">
        <v>104</v>
      </c>
      <c r="B46" s="30"/>
      <c r="C46" s="30"/>
      <c r="D46" s="30"/>
      <c r="E46" s="30"/>
      <c r="F46" s="31"/>
      <c r="G46" s="31"/>
      <c r="H46" s="31"/>
    </row>
    <row r="47" spans="1:12" ht="13.50" thickBot="1" customHeight="1">
      <c r="A47" s="28" t="s">
        <v>105</v>
      </c>
      <c r="B47" s="28"/>
      <c r="C47" s="28"/>
      <c r="D47" s="28"/>
      <c r="E47" s="28"/>
      <c r="F47" s="29">
        <v>132003</v>
      </c>
      <c r="G47" s="29">
        <v>162004</v>
      </c>
      <c r="H47" s="29" t="s">
        <v>106</v>
      </c>
    </row>
    <row r="48" spans="1:12" ht="13.50" thickBot="1" customHeight="1">
      <c r="A48" s="32" t="s">
        <v>107</v>
      </c>
      <c r="B48" s="32"/>
      <c r="C48" s="32"/>
      <c r="D48" s="32"/>
      <c r="E48" s="32"/>
      <c r="F48" s="33"/>
      <c r="G48" s="33"/>
      <c r="H48" s="33"/>
    </row>
    <row r="49" spans="1:12" ht="13.50" thickBot="1" customHeight="1">
      <c r="A49" s="30" t="s">
        <v>108</v>
      </c>
      <c r="B49" s="30"/>
      <c r="C49" s="30"/>
      <c r="D49" s="30"/>
      <c r="E49" s="30"/>
      <c r="F49" s="31">
        <v>112010</v>
      </c>
      <c r="G49" s="31">
        <v>112010</v>
      </c>
      <c r="H49" s="31"/>
    </row>
    <row r="50" spans="1:12" ht="13.50" thickBot="1" customHeight="1">
      <c r="A50" s="28" t="s">
        <v>109</v>
      </c>
      <c r="B50" s="28"/>
      <c r="C50" s="28"/>
      <c r="D50" s="28"/>
      <c r="E50" s="28"/>
      <c r="F50" s="29">
        <v>1.07202e+006</v>
      </c>
      <c r="G50" s="29">
        <v>1.07202e+006</v>
      </c>
      <c r="H50" s="29" t="s">
        <v>110</v>
      </c>
    </row>
    <row r="51" spans="1:12" ht="24.00" thickBot="1" customHeight="1">
      <c r="A51" s="30" t="s">
        <v>111</v>
      </c>
      <c r="B51" s="30"/>
      <c r="C51" s="30"/>
      <c r="D51" s="30"/>
      <c r="E51" s="30"/>
      <c r="F51" s="31"/>
      <c r="G51" s="31"/>
      <c r="H51" s="31"/>
    </row>
    <row r="52" spans="1:12" ht="13.50" thickBot="1" customHeight="1">
      <c r="A52" s="28" t="s">
        <v>112</v>
      </c>
      <c r="B52" s="28"/>
      <c r="C52" s="28"/>
      <c r="D52" s="28"/>
      <c r="E52" s="28"/>
      <c r="F52" s="29">
        <v>1.18202e+006</v>
      </c>
      <c r="G52" s="29">
        <v>1.18202e+006</v>
      </c>
      <c r="H52" s="29" t="s">
        <v>113</v>
      </c>
    </row>
    <row r="53" spans="1:12" ht="13.50" thickBot="1" customHeight="1">
      <c r="A53" s="30" t="s">
        <v>114</v>
      </c>
      <c r="B53" s="30"/>
      <c r="C53" s="30"/>
      <c r="D53" s="30"/>
      <c r="E53" s="30"/>
      <c r="F53" s="31"/>
      <c r="G53" s="31"/>
      <c r="H53" s="31"/>
    </row>
    <row r="54" spans="1:12" ht="13.50" thickBot="1" customHeight="1">
      <c r="A54" s="28" t="s">
        <v>115</v>
      </c>
      <c r="B54" s="28"/>
      <c r="C54" s="28"/>
      <c r="D54" s="28"/>
      <c r="E54" s="28"/>
      <c r="F54" s="29">
        <v>142013</v>
      </c>
      <c r="G54" s="29">
        <v>172013</v>
      </c>
      <c r="H54" s="29">
        <v>3</v>
      </c>
    </row>
    <row r="55" spans="1:12" ht="13.50" thickBot="1" customHeight="1">
      <c r="A55" s="30" t="s">
        <v>116</v>
      </c>
      <c r="B55" s="30"/>
      <c r="C55" s="30"/>
      <c r="D55" s="30"/>
      <c r="E55" s="30"/>
      <c r="F55" s="31"/>
      <c r="G55" s="31"/>
      <c r="H55" s="31"/>
    </row>
    <row r="56" spans="1:12" ht="13.50" thickBot="1" customHeight="1">
      <c r="A56" s="28" t="s">
        <v>117</v>
      </c>
      <c r="B56" s="28"/>
      <c r="C56" s="28"/>
      <c r="D56" s="28"/>
      <c r="E56" s="28"/>
      <c r="F56" s="29">
        <v>1.10201e+006</v>
      </c>
      <c r="G56" s="29">
        <v>1.10201e+006</v>
      </c>
      <c r="H56" s="29" t="s">
        <v>118</v>
      </c>
    </row>
    <row r="57" spans="1:12" ht="24.00" thickBot="1" customHeight="1">
      <c r="A57" s="30" t="s">
        <v>119</v>
      </c>
      <c r="B57" s="30"/>
      <c r="C57" s="30"/>
      <c r="D57" s="30"/>
      <c r="E57" s="30"/>
      <c r="F57" s="31"/>
      <c r="G57" s="31"/>
      <c r="H57" s="31"/>
    </row>
    <row r="58" spans="1:12" ht="13.50" thickBot="1" customHeight="1">
      <c r="A58" s="28" t="s">
        <v>120</v>
      </c>
      <c r="B58" s="28"/>
      <c r="C58" s="28"/>
      <c r="D58" s="28"/>
      <c r="E58" s="28"/>
      <c r="F58" s="29">
        <v>1.07202e+006</v>
      </c>
      <c r="G58" s="29">
        <v>1.07202e+006</v>
      </c>
      <c r="H58" s="29" t="s">
        <v>121</v>
      </c>
    </row>
    <row r="59" spans="1:12" ht="24.00" thickBot="1" customHeight="1">
      <c r="A59" s="30" t="s">
        <v>122</v>
      </c>
      <c r="B59" s="30"/>
      <c r="C59" s="30"/>
      <c r="D59" s="30"/>
      <c r="E59" s="30"/>
      <c r="F59" s="31"/>
      <c r="G59" s="31"/>
      <c r="H59" s="31"/>
    </row>
    <row r="60" spans="1:12" ht="13.50" thickBot="1" customHeight="1">
      <c r="A60" s="28" t="s">
        <v>123</v>
      </c>
      <c r="B60" s="28"/>
      <c r="C60" s="28"/>
      <c r="D60" s="28"/>
      <c r="E60" s="28"/>
      <c r="F60" s="29">
        <v>1.03202e+006</v>
      </c>
      <c r="G60" s="29">
        <v>1.03202e+006</v>
      </c>
      <c r="H60" s="29" t="s">
        <v>124</v>
      </c>
    </row>
    <row r="61" spans="1:12" ht="13.50" thickBot="1" customHeight="1">
      <c r="A61" s="30" t="s">
        <v>125</v>
      </c>
      <c r="B61" s="30"/>
      <c r="C61" s="30"/>
      <c r="D61" s="30"/>
      <c r="E61" s="30"/>
      <c r="F61" s="31"/>
      <c r="G61" s="31"/>
      <c r="H61" s="31"/>
    </row>
    <row r="62" spans="1:12" ht="13.50" thickBot="1" customHeight="1">
      <c r="A62" s="28" t="s">
        <v>126</v>
      </c>
      <c r="B62" s="28"/>
      <c r="C62" s="28"/>
      <c r="D62" s="28"/>
      <c r="E62" s="28"/>
      <c r="F62" s="29">
        <v>172013</v>
      </c>
      <c r="G62" s="29">
        <v>172014</v>
      </c>
      <c r="H62" s="29" t="s">
        <v>127</v>
      </c>
    </row>
    <row r="63" spans="1:12" ht="13.50" thickBot="1" customHeight="1">
      <c r="A63" s="30" t="s">
        <v>128</v>
      </c>
      <c r="B63" s="30"/>
      <c r="C63" s="30"/>
      <c r="D63" s="30"/>
      <c r="E63" s="30"/>
      <c r="F63" s="31"/>
      <c r="G63" s="31"/>
      <c r="H63" s="31"/>
    </row>
    <row r="66" spans="1:1" ht="33.75" thickBot="1" customHeight="1">
      <c r="A66" s="1" t="s">
        <v>129</v>
      </c>
      <c r="B66" s="1"/>
      <c r="C66" s="1"/>
      <c r="D66" s="1"/>
      <c r="E66" s="1"/>
      <c r="F66" s="1"/>
      <c r="G66" s="1"/>
      <c r="H66" s="1"/>
      <c r="I66" s="1"/>
      <c r="J66" s="1"/>
      <c r="K66" s="1"/>
      <c r="L66" s="1"/>
    </row>
    <row r="67" spans="1:1" ht="33.75" thickBot="1" customHeight="1">
      <c r="A67" s="1" t="s">
        <v>130</v>
      </c>
      <c r="B67" s="1"/>
      <c r="C67" s="1"/>
      <c r="D67" s="1"/>
      <c r="E67" s="1"/>
      <c r="F67" s="1"/>
      <c r="G67" s="1"/>
      <c r="H67" s="1"/>
      <c r="I67" s="1"/>
      <c r="J67" s="1"/>
      <c r="K67" s="1"/>
      <c r="L67" s="1"/>
    </row>
    <row r="68" spans="1:1" ht="33.75" thickBot="1" customHeight="1">
      <c r="A68" s="1" t="s">
        <v>131</v>
      </c>
      <c r="B68" s="1"/>
      <c r="C68" s="1"/>
      <c r="D68" s="1"/>
      <c r="E68" s="1"/>
      <c r="F68" s="1"/>
      <c r="G68" s="1"/>
      <c r="H68" s="1"/>
      <c r="I68" s="1"/>
      <c r="J68" s="1"/>
      <c r="K68" s="1"/>
      <c r="L68" s="1"/>
    </row>
  </sheetData>
  <mergeCells count="121">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A18:C18"/>
    <mergeCell ref="E18:I18"/>
    <mergeCell ref="A19:C19"/>
    <mergeCell ref="E19:I19"/>
    <mergeCell ref="A20:C20"/>
    <mergeCell ref="E20:I20"/>
    <mergeCell ref="A21:C21"/>
    <mergeCell ref="E21:I21"/>
    <mergeCell ref="A22:C22"/>
    <mergeCell ref="E22:I22"/>
    <mergeCell ref="A23:C23"/>
    <mergeCell ref="E23:I23"/>
    <mergeCell ref="A24:C24"/>
    <mergeCell ref="E24:I24"/>
    <mergeCell ref="A25:C25"/>
    <mergeCell ref="E25:I25"/>
    <mergeCell ref="A26:C26"/>
    <mergeCell ref="E26:I26"/>
    <mergeCell ref="A27:C27"/>
    <mergeCell ref="E27:I27"/>
    <mergeCell ref="A28:C28"/>
    <mergeCell ref="E28:I28"/>
    <mergeCell ref="J28:K28"/>
    <mergeCell ref="A29:C29"/>
    <mergeCell ref="E29:J29"/>
    <mergeCell ref="A30:C30"/>
    <mergeCell ref="E30:I30"/>
    <mergeCell ref="A31:C31"/>
    <mergeCell ref="E31:I31"/>
    <mergeCell ref="A32:C32"/>
    <mergeCell ref="E32:I32"/>
    <mergeCell ref="A33:C33"/>
    <mergeCell ref="E33:I33"/>
    <mergeCell ref="A34:C34"/>
    <mergeCell ref="E34:I34"/>
    <mergeCell ref="A35:C35"/>
    <mergeCell ref="E35:I35"/>
    <mergeCell ref="A36:C36"/>
    <mergeCell ref="E36:I36"/>
    <mergeCell ref="A37:C37"/>
    <mergeCell ref="E37:I37"/>
    <mergeCell ref="A38:C38"/>
    <mergeCell ref="E38:I38"/>
    <mergeCell ref="J38:K38"/>
    <mergeCell ref="A39:C39"/>
    <mergeCell ref="E39:J39"/>
    <mergeCell ref="A40:C40"/>
    <mergeCell ref="E40:I40"/>
    <mergeCell ref="A41:I41"/>
    <mergeCell ref="J41:K41"/>
    <mergeCell ref="A44:E44"/>
    <mergeCell ref="A45:E45"/>
    <mergeCell ref="F45:F46"/>
    <mergeCell ref="G45:G46"/>
    <mergeCell ref="H45:H46"/>
    <mergeCell ref="A46:E46"/>
    <mergeCell ref="A47:E47"/>
    <mergeCell ref="H47:H49"/>
    <mergeCell ref="A48:E48"/>
    <mergeCell ref="A49:E49"/>
    <mergeCell ref="A50:E50"/>
    <mergeCell ref="F50:F51"/>
    <mergeCell ref="G50:G51"/>
    <mergeCell ref="H50:H51"/>
    <mergeCell ref="A51:E51"/>
    <mergeCell ref="A52:E52"/>
    <mergeCell ref="F52:F53"/>
    <mergeCell ref="G52:G53"/>
    <mergeCell ref="H52:H53"/>
    <mergeCell ref="A53:E53"/>
    <mergeCell ref="A54:E54"/>
    <mergeCell ref="F54:F55"/>
    <mergeCell ref="G54:G55"/>
    <mergeCell ref="H54:H55"/>
    <mergeCell ref="A55:E55"/>
    <mergeCell ref="A56:E56"/>
    <mergeCell ref="F56:F57"/>
    <mergeCell ref="G56:G57"/>
    <mergeCell ref="H56:H57"/>
    <mergeCell ref="A57:E57"/>
    <mergeCell ref="A58:E58"/>
    <mergeCell ref="F58:F59"/>
    <mergeCell ref="G58:G59"/>
    <mergeCell ref="H58:H59"/>
    <mergeCell ref="A59:E59"/>
    <mergeCell ref="A60:E60"/>
    <mergeCell ref="F60:F61"/>
    <mergeCell ref="G60:G61"/>
    <mergeCell ref="H60:H61"/>
    <mergeCell ref="A61:E61"/>
    <mergeCell ref="A62:E62"/>
    <mergeCell ref="F62:F63"/>
    <mergeCell ref="G62:G63"/>
    <mergeCell ref="H62:H63"/>
    <mergeCell ref="A63:E63"/>
    <mergeCell ref="A66:L66"/>
    <mergeCell ref="A67:L67"/>
    <mergeCell ref="A68:L68"/>
  </mergeCells>
  <pageMargins left="0.147638" right="0.147638" top="0.206693" bottom="0.206693" header="0.0" footer="0.0"/>
  <pageSetup paperSize="9" orientation="portrait"/>
  <rowBreaks count="0" manualBreakCount="0">
    </rowBreaks>
</worksheet>
</file>