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<sst xmlns="http://schemas.openxmlformats.org/spreadsheetml/2006/main" count="32" uniqueCount="32">
  <si>
    <t xml:space="preserve"/>
  </si>
  <si>
    <t xml:space="preserve">NTD010</t>
  </si>
  <si>
    <t xml:space="preserve">U</t>
  </si>
  <si>
    <t xml:space="preserve">Condicionament acústic, amb panells autoportants suspesos del forjat.</t>
  </si>
  <si>
    <r>
      <rPr>
        <sz val="8.25"/>
        <color rgb="FF000000"/>
        <rFont val="Arial"/>
        <family val="2"/>
      </rPr>
      <t xml:space="preserve">Condicionament acústic, situat a una altura menor de 4 m, amb panell acústic autoportant de llana mineral, de 800x800x40 mm, revestit per la cara visible amb un vel mineral de color Blanco, i amb un feltre acústic per la cara oposada, amb els cantells pintats, suspès del forjat amb kits de suspensió, formats per un ancoratge en espiral per cargolar al panell de llana de roca i un cable de 1,50 m de longitud amb un ganxo i una fixació per ancorar al formigó.</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</si>
  <si>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</si>
  <si>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</si>
  <si>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</si>
  <si>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</si>
  <si>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</si>
  <si>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</si>
  <si>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</si>
  <si>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mt16par130bbfac</t>
  </si>
  <si>
    <t xml:space="preserve">U</t>
  </si>
  <si>
    <t xml:space="preserve">Panell acústic autoportant de llana mineral, de 800x800x40 mm, revestit per la cara visible amb un vel mineral de color Blanco, i amb un feltre acústic per la cara oposada, amb els cantells pintats, coeficient d'absorció acústica mitjà 1,9 per a una freqüència de 500 Hz, Euroclasse A1 de reacció al foc segons UNE-EN 13501-1.</t>
  </si>
  <si>
    <t xml:space="preserve">mt12par202ae</t>
  </si>
  <si>
    <t xml:space="preserve">U</t>
  </si>
  <si>
    <t xml:space="preserve">Kit de suspensió, format per un ancoratge en espiral per cargolar al panell de llana de roca i un cable de 1,50 m de longitud amb un ganxo i una fixació per ancorar al formigó.</t>
  </si>
  <si>
    <t xml:space="preserve">Subtotal materials:</t>
  </si>
  <si>
    <t xml:space="preserve">Mà d'obra</t>
  </si>
  <si>
    <t xml:space="preserve">mo054</t>
  </si>
  <si>
    <t xml:space="preserve">h</t>
  </si>
  <si>
    <t xml:space="preserve">Oficial 1ª muntador d'aïllaments.</t>
  </si>
  <si>
    <t xml:space="preserve">mo101</t>
  </si>
  <si>
    <t xml:space="preserve">h</t>
  </si>
  <si>
    <t xml:space="preserve">Ajudant muntador d'aïllaments.</t>
  </si>
  <si>
    <t xml:space="preserve">Subtotal mà d'obra:</t>
  </si>
  <si>
    <t xml:space="preserve">Costos directes complementaris</t>
  </si>
  <si>
    <t xml:space="preserve">%</t>
  </si>
  <si>
    <t xml:space="preserve">Costos directes complementaris</t>
  </si>
  <si>
    <t xml:space="preserve">Cost de manteniment decennal: 9,66€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</si>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</sst>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2.89" customWidth="1"/>
    <col min="4" max="4" width="6.63" customWidth="1"/>
    <col min="5" max="5" width="72.08" customWidth="1"/>
    <col min="6" max="6" width="12.75" customWidth="1"/>
    <col min="7" max="7" width="11.22"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
      <c r="D10" s="10" t="s">
        <v>13</v>
      </c>
      <c r="E10" s="1" t="s">
        <v>14</v>
      </c>
      <c r="F10" s="11">
        <v>1</v>
      </c>
      <c r="G10" s="12">
        <v>165.89</v>
      </c>
      <c r="H10" s="12">
        <f ca="1">ROUND(INDIRECT(ADDRESS(ROW()+(0), COLUMN()+(-2), 1))*INDIRECT(ADDRESS(ROW()+(0), COLUMN()+(-1), 1)), 2)</f>
        <v>165.89</v>
      </c>
    </row>
    <row r="11" spans="1:8" ht="34.50" thickBot="1" customHeight="1">
      <c r="A11" s="1" t="s">
        <v>15</v>
      </c>
      <c r="B11" s="1"/>
      <c r="C11" s="1"/>
      <c r="D11" s="10" t="s">
        <v>16</v>
      </c>
      <c r="E11" s="1" t="s">
        <v>17</v>
      </c>
      <c r="F11" s="13">
        <v>4</v>
      </c>
      <c r="G11" s="14">
        <v>2.58</v>
      </c>
      <c r="H11" s="14">
        <f ca="1">ROUND(INDIRECT(ADDRESS(ROW()+(0), COLUMN()+(-2), 1))*INDIRECT(ADDRESS(ROW()+(0), COLUMN()+(-1), 1)), 2)</f>
        <v>10.32</v>
      </c>
    </row>
    <row r="12" spans="1:8" ht="13.50" thickBot="1" customHeight="1">
      <c r="A12" s="15"/>
      <c r="B12" s="15"/>
      <c r="C12" s="15"/>
      <c r="D12" s="15"/>
      <c r="E12" s="15"/>
      <c r="F12" s="9" t="s">
        <v>18</v>
      </c>
      <c r="G12" s="9"/>
      <c r="H12" s="17">
        <f ca="1">ROUND(SUM(INDIRECT(ADDRESS(ROW()+(-1), COLUMN()+(0), 1)),INDIRECT(ADDRESS(ROW()+(-2), COLUMN()+(0), 1))), 2)</f>
        <v>176.21</v>
      </c>
    </row>
    <row r="13" spans="1:8" ht="13.50" thickBot="1" customHeight="1">
      <c r="A13" s="15">
        <v>2</v>
      </c>
      <c r="B13" s="15"/>
      <c r="C13" s="15"/>
      <c r="D13" s="15"/>
      <c r="E13" s="18" t="s">
        <v>19</v>
      </c>
      <c r="F13" s="18"/>
      <c r="G13" s="15"/>
      <c r="H13" s="15"/>
    </row>
    <row r="14" spans="1:8" ht="13.50" thickBot="1" customHeight="1">
      <c r="A14" s="1" t="s">
        <v>20</v>
      </c>
      <c r="B14" s="1"/>
      <c r="C14" s="1"/>
      <c r="D14" s="10" t="s">
        <v>21</v>
      </c>
      <c r="E14" s="1" t="s">
        <v>22</v>
      </c>
      <c r="F14" s="11">
        <v>0.393</v>
      </c>
      <c r="G14" s="12">
        <v>29.34</v>
      </c>
      <c r="H14" s="12">
        <f ca="1">ROUND(INDIRECT(ADDRESS(ROW()+(0), COLUMN()+(-2), 1))*INDIRECT(ADDRESS(ROW()+(0), COLUMN()+(-1), 1)), 2)</f>
        <v>11.53</v>
      </c>
    </row>
    <row r="15" spans="1:8" ht="13.50" thickBot="1" customHeight="1">
      <c r="A15" s="1" t="s">
        <v>23</v>
      </c>
      <c r="B15" s="1"/>
      <c r="C15" s="1"/>
      <c r="D15" s="10" t="s">
        <v>24</v>
      </c>
      <c r="E15" s="1" t="s">
        <v>25</v>
      </c>
      <c r="F15" s="13">
        <v>0.066</v>
      </c>
      <c r="G15" s="14">
        <v>25.28</v>
      </c>
      <c r="H15" s="14">
        <f ca="1">ROUND(INDIRECT(ADDRESS(ROW()+(0), COLUMN()+(-2), 1))*INDIRECT(ADDRESS(ROW()+(0), COLUMN()+(-1), 1)), 2)</f>
        <v>1.67</v>
      </c>
    </row>
    <row r="16" spans="1:8" ht="13.50" thickBot="1" customHeight="1">
      <c r="A16" s="15"/>
      <c r="B16" s="15"/>
      <c r="C16" s="15"/>
      <c r="D16" s="15"/>
      <c r="E16" s="15"/>
      <c r="F16" s="9" t="s">
        <v>26</v>
      </c>
      <c r="G16" s="9"/>
      <c r="H16" s="17">
        <f ca="1">ROUND(SUM(INDIRECT(ADDRESS(ROW()+(-1), COLUMN()+(0), 1)),INDIRECT(ADDRESS(ROW()+(-2), COLUMN()+(0), 1))), 2)</f>
        <v>13.2</v>
      </c>
    </row>
    <row r="17" spans="1:8" ht="13.50" thickBot="1" customHeight="1">
      <c r="A17" s="15">
        <v>3</v>
      </c>
      <c r="B17" s="15"/>
      <c r="C17" s="15"/>
      <c r="D17" s="15"/>
      <c r="E17" s="18" t="s">
        <v>27</v>
      </c>
      <c r="F17" s="18"/>
      <c r="G17" s="15"/>
      <c r="H17" s="15"/>
    </row>
    <row r="18" spans="1:8" ht="13.50" thickBot="1" customHeight="1">
      <c r="A18" s="19"/>
      <c r="B18" s="19"/>
      <c r="C18" s="19"/>
      <c r="D18" s="20" t="s">
        <v>28</v>
      </c>
      <c r="E18" s="19" t="s">
        <v>29</v>
      </c>
      <c r="F18" s="13">
        <v>2</v>
      </c>
      <c r="G18" s="14">
        <f ca="1">ROUND(SUM(INDIRECT(ADDRESS(ROW()+(-2), COLUMN()+(1), 1)),INDIRECT(ADDRESS(ROW()+(-6), COLUMN()+(1), 1))), 2)</f>
        <v>189.41</v>
      </c>
      <c r="H18" s="14">
        <f ca="1">ROUND(INDIRECT(ADDRESS(ROW()+(0), COLUMN()+(-2), 1))*INDIRECT(ADDRESS(ROW()+(0), COLUMN()+(-1), 1))/100, 2)</f>
        <v>3.79</v>
      </c>
    </row>
    <row r="19" spans="1:8" ht="13.50" thickBot="1" customHeight="1">
      <c r="A19" s="21" t="s">
        <v>30</v>
      </c>
      <c r="B19" s="21"/>
      <c r="C19" s="21"/>
      <c r="D19" s="22"/>
      <c r="E19" s="23"/>
      <c r="F19" s="24" t="s">
        <v>31</v>
      </c>
      <c r="G19" s="25"/>
      <c r="H19" s="26">
        <f ca="1">ROUND(SUM(INDIRECT(ADDRESS(ROW()+(-1), COLUMN()+(0), 1)),INDIRECT(ADDRESS(ROW()+(-3), COLUMN()+(0), 1)),INDIRECT(ADDRESS(ROW()+(-7), COLUMN()+(0), 1))), 2)</f>
        <v>193.2</v>
      </c>
    </row>
  </sheetData>
  <mergeCells count="21">
    <mergeCell ref="A1:H1"/>
    <mergeCell ref="C3:H3"/>
    <mergeCell ref="A5:H5"/>
    <mergeCell ref="A8:C8"/>
    <mergeCell ref="A9:C9"/>
    <mergeCell ref="E9:F9"/>
    <mergeCell ref="A10:C10"/>
    <mergeCell ref="A11:C11"/>
    <mergeCell ref="A12:C12"/>
    <mergeCell ref="F12:G12"/>
    <mergeCell ref="A13:C13"/>
    <mergeCell ref="E13:F13"/>
    <mergeCell ref="A14:C14"/>
    <mergeCell ref="A15:C15"/>
    <mergeCell ref="A16:C16"/>
    <mergeCell ref="F16:G16"/>
    <mergeCell ref="A17:C17"/>
    <mergeCell ref="E17:F17"/>
    <mergeCell ref="A18:C18"/>
    <mergeCell ref="A19:E19"/>
    <mergeCell ref="F19:G19"/>
  </mergeCells>
  <pageMargins left="0.147638" right="0.147638" top="0.206693" bottom="0.206693" header="0.0" footer="0.0"/>
  <pageSetup paperSize="9" orientation="portrait"/>
  <rowBreaks count="0" manualBreakCount="0">
    </rowBreaks>
</worksheet>
</file>