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<sst xmlns="http://schemas.openxmlformats.org/spreadsheetml/2006/main" count="35" uniqueCount="35">
  <si>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</si>
  <si>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NIM050</t>
  </si>
  <si>
    <t xml:space="preserve">m²</t>
  </si>
  <si>
    <t xml:space="preserve">Impermeabilització de mur de formigó en contacte amb el terreny, per la seva cara exterior. Sistema Reestructuración Molecular "TECAFIL".</t>
  </si>
  <si>
    <r>
      <rPr>
        <sz val="8.25"/>
        <color rgb="FF000000"/>
        <rFont val="Arial"/>
        <family val="2"/>
      </rPr>
      <t xml:space="preserve">Impermeabilització de mur de formigó en contacte amb el terreny, per la seva cara exterior, sistema Reestructuración Molecular "TECAFIL", compost per una mà d'impregnació líquida, Tecafil Nano Quimic AP "TECAFIL", sense diluir, (rendiment: 0,15 kg/m²), sobre el formigó prèviament humit amb aigua; aplicació de beurada de ciment CEM II/B-L 32,5 R 1/4 mitjançant estesa amb raspall i una mà d'impregnació líquida, Tecafil Nano Quimic AP "TECAFIL", sense diluir, (rendiment: 0,15 kg/m²).</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</si>
  <si>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</si>
  <si>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</si>
  <si>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</si>
  <si>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</si>
  <si>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</si>
  <si>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</si>
  <si>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</si>
  <si>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mt08aaa010a</t>
  </si>
  <si>
    <t xml:space="preserve">m³</t>
  </si>
  <si>
    <t xml:space="preserve">Aigua.</t>
  </si>
  <si>
    <t xml:space="preserve">mt15tec010c</t>
  </si>
  <si>
    <t xml:space="preserve">kg</t>
  </si>
  <si>
    <t xml:space="preserve">Impregnació líquida, Tecafil Nano Quimic AP "TECAFIL", sense substàncies orgàniques volàtils (VOC); per a aplicar amb pistola, segons UNE-EN 1504-2.</t>
  </si>
  <si>
    <t xml:space="preserve">mt09lec020j</t>
  </si>
  <si>
    <t xml:space="preserve">m³</t>
  </si>
  <si>
    <t xml:space="preserve">Beurada de ciment CEM II/B-L 32,5 R 1/4.</t>
  </si>
  <si>
    <t xml:space="preserve">Subtotal materials:</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</si>
  <si>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</si>
  <si>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</si>
  <si>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</si>
  <si>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</si>
  <si>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</si>
  <si>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</si>
  <si>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</si>
  <si>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</si>
  <si>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</si>
  <si>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</si>
  <si>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</si>
  <si>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0,48€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</si>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</sst>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4.93" customWidth="1"/>
    <col min="5" max="5" width="77.52" customWidth="1"/>
    <col min="6" max="6" width="12.75" customWidth="1"/>
    <col min="7" max="7" width="11.22" customWidth="1"/>
    <col min="8" max="8" width="7.99"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1.5</v>
      </c>
      <c r="H10" s="12">
        <f ca="1">ROUND(INDIRECT(ADDRESS(ROW()+(0), COLUMN()+(-2), 1))*INDIRECT(ADDRESS(ROW()+(0), COLUMN()+(-1), 1)), 2)</f>
        <v>0.01</v>
      </c>
    </row>
    <row r="11" spans="1:8" ht="24.00" thickBot="1" customHeight="1">
      <c r="A11" s="1" t="s">
        <v>15</v>
      </c>
      <c r="B11" s="1"/>
      <c r="C11" s="10" t="s">
        <v>16</v>
      </c>
      <c r="D11" s="10"/>
      <c r="E11" s="1" t="s">
        <v>17</v>
      </c>
      <c r="F11" s="11">
        <v>0.3</v>
      </c>
      <c r="G11" s="12">
        <v>12</v>
      </c>
      <c r="H11" s="12">
        <f ca="1">ROUND(INDIRECT(ADDRESS(ROW()+(0), COLUMN()+(-2), 1))*INDIRECT(ADDRESS(ROW()+(0), COLUMN()+(-1), 1)), 2)</f>
        <v>3.6</v>
      </c>
    </row>
    <row r="12" spans="1:8" ht="13.50" thickBot="1" customHeight="1">
      <c r="A12" s="1" t="s">
        <v>18</v>
      </c>
      <c r="B12" s="1"/>
      <c r="C12" s="10" t="s">
        <v>19</v>
      </c>
      <c r="D12" s="10"/>
      <c r="E12" s="1" t="s">
        <v>20</v>
      </c>
      <c r="F12" s="13">
        <v>0.001</v>
      </c>
      <c r="G12" s="14">
        <v>102.7</v>
      </c>
      <c r="H12" s="14">
        <f ca="1">ROUND(INDIRECT(ADDRESS(ROW()+(0), COLUMN()+(-2), 1))*INDIRECT(ADDRESS(ROW()+(0), COLUMN()+(-1), 1)), 2)</f>
        <v>0.1</v>
      </c>
    </row>
    <row r="13" spans="1:8" ht="13.50" thickBot="1" customHeight="1">
      <c r="A13" s="15"/>
      <c r="B13" s="15"/>
      <c r="C13" s="15"/>
      <c r="D13" s="15"/>
      <c r="E13" s="15"/>
      <c r="F13" s="9" t="s">
        <v>21</v>
      </c>
      <c r="G13" s="9"/>
      <c r="H13" s="17">
        <f ca="1">ROUND(SUM(INDIRECT(ADDRESS(ROW()+(-1), COLUMN()+(0), 1)),INDIRECT(ADDRESS(ROW()+(-2), COLUMN()+(0), 1)),INDIRECT(ADDRESS(ROW()+(-3), COLUMN()+(0), 1))), 2)</f>
        <v>3.71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0.106</v>
      </c>
      <c r="G15" s="12">
        <v>28.42</v>
      </c>
      <c r="H15" s="12">
        <f ca="1">ROUND(INDIRECT(ADDRESS(ROW()+(0), COLUMN()+(-2), 1))*INDIRECT(ADDRESS(ROW()+(0), COLUMN()+(-1), 1)), 2)</f>
        <v>3.01</v>
      </c>
    </row>
    <row r="16" spans="1:8" ht="13.50" thickBot="1" customHeight="1">
      <c r="A16" s="1" t="s">
        <v>26</v>
      </c>
      <c r="B16" s="1"/>
      <c r="C16" s="10" t="s">
        <v>27</v>
      </c>
      <c r="D16" s="10"/>
      <c r="E16" s="1" t="s">
        <v>28</v>
      </c>
      <c r="F16" s="13">
        <v>0.106</v>
      </c>
      <c r="G16" s="14">
        <v>25.28</v>
      </c>
      <c r="H16" s="14">
        <f ca="1">ROUND(INDIRECT(ADDRESS(ROW()+(0), COLUMN()+(-2), 1))*INDIRECT(ADDRESS(ROW()+(0), COLUMN()+(-1), 1)), 2)</f>
        <v>2.68</v>
      </c>
    </row>
    <row r="17" spans="1:8" ht="13.50" thickBot="1" customHeight="1">
      <c r="A17" s="15"/>
      <c r="B17" s="15"/>
      <c r="C17" s="15"/>
      <c r="D17" s="15"/>
      <c r="E17" s="15"/>
      <c r="F17" s="9" t="s">
        <v>29</v>
      </c>
      <c r="G17" s="9"/>
      <c r="H17" s="17">
        <f ca="1">ROUND(SUM(INDIRECT(ADDRESS(ROW()+(-1), COLUMN()+(0), 1)),INDIRECT(ADDRESS(ROW()+(-2), COLUMN()+(0), 1))), 2)</f>
        <v>5.69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9.4</v>
      </c>
      <c r="H19" s="14">
        <f ca="1">ROUND(INDIRECT(ADDRESS(ROW()+(0), COLUMN()+(-2), 1))*INDIRECT(ADDRESS(ROW()+(0), COLUMN()+(-1), 1))/100, 2)</f>
        <v>0.19</v>
      </c>
    </row>
    <row r="20" spans="1:8" ht="13.50" thickBot="1" customHeight="1">
      <c r="A20" s="21" t="s">
        <v>33</v>
      </c>
      <c r="B20" s="21"/>
      <c r="C20" s="22"/>
      <c r="D20" s="22"/>
      <c r="E20" s="23"/>
      <c r="F20" s="24" t="s">
        <v>34</v>
      </c>
      <c r="G20" s="25"/>
      <c r="H20" s="26">
        <f ca="1">ROUND(SUM(INDIRECT(ADDRESS(ROW()+(-1), COLUMN()+(0), 1)),INDIRECT(ADDRESS(ROW()+(-3), COLUMN()+(0), 1)),INDIRECT(ADDRESS(ROW()+(-7), COLUMN()+(0), 1))), 2)</f>
        <v>9.59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