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<sst xmlns="http://schemas.openxmlformats.org/spreadsheetml/2006/main" count="34" uniqueCount="34">
  <si>
    <t xml:space="preserve"/>
  </si>
  <si>
    <t xml:space="preserve">NIM015</t>
  </si>
  <si>
    <t xml:space="preserve">m²</t>
  </si>
  <si>
    <t xml:space="preserve">Impermeabilització de mur de formigó en contacte amb el terreny, per la seva cara interior, amb beurada de ciment. Sistema "PANTALLAX".</t>
  </si>
  <si>
    <r>
      <rPr>
        <sz val="8.25"/>
        <color rgb="FF000000"/>
        <rFont val="Arial"/>
        <family val="2"/>
      </rPr>
      <t xml:space="preserve">Impermeabilització de mur de formigó en contacte amb el terreny, per la seva cara interior. Sistema Imper White "PANTALLAX", format per dues capes de beurada impermeabilitzant, color blanc, composta de ciment Pòrtland, sorra de quars i additius tensioactius, permeable al vapor d'aigua i resistent a la gelada, que actua com a barrera superficial del formigó, (rendiment: 3,5 kg/m² la primera capa i 3,5 kg/m² la segona capa).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</si>
  <si>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</si>
  <si>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</si>
  <si>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</si>
  <si>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</si>
  <si>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</si>
  <si>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</si>
  <si>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</si>
  <si>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mt09liv030b</t>
  </si>
  <si>
    <t xml:space="preserve">kg</t>
  </si>
  <si>
    <t xml:space="preserve">Beurada impermeabilitzant, color blanc, composta de ciment Pòrtland, sorra de quars i additius tensioactius, permeable al vapor d'aigua i resistent a la gelada, per a sistema Imper "PANTALLAX".</t>
  </si>
  <si>
    <t xml:space="preserve">Subtotal materials:</t>
  </si>
  <si>
    <t xml:space="preserve">Equip i maquinària</t>
  </si>
  <si>
    <t xml:space="preserve">mq06pym010</t>
  </si>
  <si>
    <t xml:space="preserve">h</t>
  </si>
  <si>
    <t xml:space="preserve">Mescladora-bombadora per morters i guixos projectats, de 3 m³/h.</t>
  </si>
  <si>
    <t xml:space="preserve">Subtotal equip i maquinària:</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</si>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</sst>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4.76" customWidth="1"/>
    <col min="5" max="5" width="74.46" customWidth="1"/>
    <col min="6" max="6" width="14.96" customWidth="1"/>
    <col min="7" max="7" width="12.24" customWidth="1"/>
    <col min="8" max="8" width="7.99"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7</v>
      </c>
      <c r="G10" s="14">
        <v>1.21</v>
      </c>
      <c r="H10" s="14">
        <f ca="1">ROUND(INDIRECT(ADDRESS(ROW()+(0), COLUMN()+(-2), 1))*INDIRECT(ADDRESS(ROW()+(0), COLUMN()+(-1), 1)), 2)</f>
        <v>8.47</v>
      </c>
    </row>
    <row r="11" spans="1:8" ht="13.50" thickBot="1" customHeight="1">
      <c r="A11" s="15"/>
      <c r="B11" s="15"/>
      <c r="C11" s="15"/>
      <c r="D11" s="15"/>
      <c r="E11" s="15"/>
      <c r="F11" s="9" t="s">
        <v>15</v>
      </c>
      <c r="G11" s="9"/>
      <c r="H11" s="17">
        <f ca="1">ROUND(SUM(INDIRECT(ADDRESS(ROW()+(-1), COLUMN()+(0), 1))), 2)</f>
        <v>8.47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0.116</v>
      </c>
      <c r="G13" s="14">
        <v>8.52</v>
      </c>
      <c r="H13" s="14">
        <f ca="1">ROUND(INDIRECT(ADDRESS(ROW()+(0), COLUMN()+(-2), 1))*INDIRECT(ADDRESS(ROW()+(0), COLUMN()+(-1), 1)), 2)</f>
        <v>0.99</v>
      </c>
    </row>
    <row r="14" spans="1:8" ht="13.50" thickBot="1" customHeight="1">
      <c r="A14" s="15"/>
      <c r="B14" s="15"/>
      <c r="C14" s="15"/>
      <c r="D14" s="15"/>
      <c r="E14" s="15"/>
      <c r="F14" s="9" t="s">
        <v>20</v>
      </c>
      <c r="G14" s="9"/>
      <c r="H14" s="17">
        <f ca="1">ROUND(SUM(INDIRECT(ADDRESS(ROW()+(-1), COLUMN()+(0), 1))), 2)</f>
        <v>0.99</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0.173</v>
      </c>
      <c r="G16" s="13">
        <v>28.42</v>
      </c>
      <c r="H16" s="13">
        <f ca="1">ROUND(INDIRECT(ADDRESS(ROW()+(0), COLUMN()+(-2), 1))*INDIRECT(ADDRESS(ROW()+(0), COLUMN()+(-1), 1)), 2)</f>
        <v>4.92</v>
      </c>
    </row>
    <row r="17" spans="1:8" ht="13.50" thickBot="1" customHeight="1">
      <c r="A17" s="1" t="s">
        <v>25</v>
      </c>
      <c r="B17" s="1"/>
      <c r="C17" s="10" t="s">
        <v>26</v>
      </c>
      <c r="D17" s="10"/>
      <c r="E17" s="1" t="s">
        <v>27</v>
      </c>
      <c r="F17" s="12">
        <v>0.173</v>
      </c>
      <c r="G17" s="14">
        <v>25.28</v>
      </c>
      <c r="H17" s="14">
        <f ca="1">ROUND(INDIRECT(ADDRESS(ROW()+(0), COLUMN()+(-2), 1))*INDIRECT(ADDRESS(ROW()+(0), COLUMN()+(-1), 1)), 2)</f>
        <v>4.37</v>
      </c>
    </row>
    <row r="18" spans="1:8" ht="13.50" thickBot="1" customHeight="1">
      <c r="A18" s="15"/>
      <c r="B18" s="15"/>
      <c r="C18" s="15"/>
      <c r="D18" s="15"/>
      <c r="E18" s="15"/>
      <c r="F18" s="9" t="s">
        <v>28</v>
      </c>
      <c r="G18" s="9"/>
      <c r="H18" s="17">
        <f ca="1">ROUND(SUM(INDIRECT(ADDRESS(ROW()+(-1), COLUMN()+(0), 1)),INDIRECT(ADDRESS(ROW()+(-2), COLUMN()+(0), 1))), 2)</f>
        <v>9.29</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18.75</v>
      </c>
      <c r="H20" s="14">
        <f ca="1">ROUND(INDIRECT(ADDRESS(ROW()+(0), COLUMN()+(-2), 1))*INDIRECT(ADDRESS(ROW()+(0), COLUMN()+(-1), 1))/100, 2)</f>
        <v>0.38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19.13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