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<sst xmlns="http://schemas.openxmlformats.org/spreadsheetml/2006/main" count="53" uniqueCount="53">
  <si>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</si>
  <si>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NIH140</t>
  </si>
  <si>
    <t xml:space="preserve">U</t>
  </si>
  <si>
    <t xml:space="preserve">Impermeabilització de dutxa d'obra amb canaleta de drenatge, sistema "ESTIL GURU".</t>
  </si>
  <si>
    <r>
      <rPr>
        <sz val="8.25"/>
        <color rgb="FF000000"/>
        <rFont val="Arial"/>
        <family val="2"/>
      </rPr>
      <t xml:space="preserve">Impermeabilització de paraments verticals i horitzontals de dutxa d'obra amb canaleta de drenatge, sistema EVOLUX INOX "ESTIL GURU", composta per kit EVOLUX LISA 40, format per làmina impermeabilitzant flexible tipus EVAC de 2000x2000 mm composta d'un doble full de poliolefina termoplàstica amb acetat de vinil etilè, amb ambdues cares revestides de fibres de polièster i polipropilè no teixides, de 0,45 mm d'espessor i 270 g/m², segons UNE-EN 13956, amb unió segellada en fàbrica a un adaptador especial per a connexió a la bonera sifònica, convertible en no sifònica de PVC de 78 mm d'altura, sortida horitzontal de 50 mm de diàmetre, amb reixeta, LISA, d'acer inoxidable AISI 304, acabat setinat, de 400x53x1,5 mm i canaleta de drenatge d'acer inoxidable AISI 304, acabat setinat, de 400x70 mm, maneguet amb reducció, per a unió amb junta elàstica, de 50 mm de diàmetre nominal en un extrem i 40 mm de diàmetre nominal en l'altre extrem; filtre de pèls; dues peces per a la resolució d'angles interns, W-S DIN i dues peces per a la resolució de trobades amb canonades passants de 25 mm de diàmetre, W-S TUB, per a una altura d'instal·lació de 90 mm, i làmina impermeabilitzant flexible tipus EVAC, WATER-STOP, composta d'un doble full de poliolefina termoplàstica amb acetat de vinil etilè, amb ambdues cares revestides de fibres de polièster i polipropilè no teixides, de 0,57 mm d'espessor i 270 g/m², fixada al suport amb adhesiu cimentós millorat C2 E. Inclús complements de reforç en tractament de punts singulars amb banda de reforç, BANDA W-S 14 i adhesiu elàstic impermeabilitzant monocomponent, EASEAL. El preu no inclou la formació de pendents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</si>
  <si>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</si>
  <si>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</si>
  <si>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</si>
  <si>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</si>
  <si>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</si>
  <si>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</si>
  <si>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</si>
  <si>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mt15reg110aa</t>
  </si>
  <si>
    <t xml:space="preserve">U</t>
  </si>
  <si>
    <t xml:space="preserve">Kit EVOLUX LISA 40 "ESTIL GURU", format per làmina impermeabilitzant flexible tipus EVAC de 2000x2000 mm composta d'un doble full de poliolefina termoplàstica amb acetat de vinil etilè, amb ambdues cares revestides de fibres de polièster i polipropilè no teixides, de 0,45 mm d'espessor i 270 g/m², segons UNE-EN 13956, amb unió segellada en fàbrica a un adaptador especial per a connexió a la bonera sifònica, convertible en no sifònica de PVC de 78 mm d'altura, sortida horitzontal de 50 mm de diàmetre, amb reixeta, LISA, d'acer inoxidable AISI 304, acabat setinat, de 400x53x1,5 mm i canaleta de drenatge d'acer inoxidable AISI 304, acabat setinat, de 400x70 mm, maneguet amb reducció, per a unió amb junta elàstica, de 50 mm de diàmetre nominal en un extrem i 40 mm de diàmetre nominal en l'altre extrem; filtre de pèls; dues peces per a la resolució d'angles interns, W-S DIN i dues peces per a la resolució de trobades amb canonades passants de 25 mm de diàmetre, W-S TUB, per a una altura d'instal·lació de 90 mm, per a impermeabilització i desguàs de dutxa d'obra.</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</si>
  <si>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</si>
  <si>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</si>
  <si>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</si>
  <si>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mt15reg010f</t>
  </si>
  <si>
    <t xml:space="preserve">m²</t>
  </si>
  <si>
    <t xml:space="preserve">Làmina impermeabilitzant flexible tipus EVAC, WATER-STOP "ESTIL GURU", composta d'un doble full de poliolefina termoplàstica amb acetat de vinil etilè, amb ambdues cares revestides de fibres de polièster i polipropilè no teixides, de 0,57 mm d'espessor i 270 g/m², subministrada en rotllos de 20 m de longitud i 2 m d'amplada, segons UNE-EN 13956.</t>
  </si>
  <si>
    <t xml:space="preserve">mt15reg035b</t>
  </si>
  <si>
    <t xml:space="preserve">kg</t>
  </si>
  <si>
    <t xml:space="preserve">Adhesiu elàstic impermeabilitzant monocomponent, color gris, EASEAL "ESTIL GURU", a base de ciment, àrids seleccionats, additius orgànics i resines, subministrat en sacs de 20 kg, per la closa de juntes.</t>
  </si>
  <si>
    <t xml:space="preserve">mt15reg020a</t>
  </si>
  <si>
    <t xml:space="preserve">m</t>
  </si>
  <si>
    <t xml:space="preserve">Banda de reforç per a làmina impermeabilitzant flexible tipus EVAC, BANDA W-S 14 "ESTIL GURU", de 140 mm d'amplada, composta d'un doble full de poliolefina termoplàstica amb acetat de vinil etilè, amb ambdues cares revestides de fibres de polièster i polipropilè no teixides, subministrada en rotllos de 20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</si>
  <si>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</si>
  <si>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</si>
  <si>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</si>
  <si>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</si>
  <si>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</si>
  <si>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</si>
  <si>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</si>
  <si>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</si>
  <si>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</si>
  <si>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</si>
  <si>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</si>
  <si>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</si>
  <si>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9,20€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</si>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</sst>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0.85" customWidth="1"/>
    <col min="4" max="4" width="6.63" customWidth="1"/>
    <col min="5" max="5" width="74.80"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139.50" thickBot="1" customHeight="1">
      <c r="A10" s="1" t="s">
        <v>12</v>
      </c>
      <c r="B10" s="1"/>
      <c r="C10" s="1"/>
      <c r="D10" s="10" t="s">
        <v>13</v>
      </c>
      <c r="E10" s="1" t="s">
        <v>14</v>
      </c>
      <c r="F10" s="11">
        <v>1</v>
      </c>
      <c r="G10" s="11"/>
      <c r="H10" s="12">
        <v>254.98</v>
      </c>
      <c r="I10" s="12">
        <f ca="1">ROUND(INDIRECT(ADDRESS(ROW()+(0), COLUMN()+(-3), 1))*INDIRECT(ADDRESS(ROW()+(0), COLUMN()+(-1), 1)), 2)</f>
        <v>254.98</v>
      </c>
      <c r="J10" s="12"/>
    </row>
    <row r="11" spans="1:10" ht="34.50" thickBot="1" customHeight="1">
      <c r="A11" s="1" t="s">
        <v>15</v>
      </c>
      <c r="B11" s="1"/>
      <c r="C11" s="1"/>
      <c r="D11" s="10" t="s">
        <v>16</v>
      </c>
      <c r="E11" s="1" t="s">
        <v>17</v>
      </c>
      <c r="F11" s="11">
        <v>20</v>
      </c>
      <c r="G11" s="11"/>
      <c r="H11" s="12">
        <v>0.7</v>
      </c>
      <c r="I11" s="12">
        <f ca="1">ROUND(INDIRECT(ADDRESS(ROW()+(0), COLUMN()+(-3), 1))*INDIRECT(ADDRESS(ROW()+(0), COLUMN()+(-1), 1)), 2)</f>
        <v>14</v>
      </c>
      <c r="J11" s="12"/>
    </row>
    <row r="12" spans="1:10" ht="45.00" thickBot="1" customHeight="1">
      <c r="A12" s="1" t="s">
        <v>18</v>
      </c>
      <c r="B12" s="1"/>
      <c r="C12" s="1"/>
      <c r="D12" s="10" t="s">
        <v>19</v>
      </c>
      <c r="E12" s="1" t="s">
        <v>20</v>
      </c>
      <c r="F12" s="11">
        <v>5.15</v>
      </c>
      <c r="G12" s="11"/>
      <c r="H12" s="12">
        <v>13.81</v>
      </c>
      <c r="I12" s="12">
        <f ca="1">ROUND(INDIRECT(ADDRESS(ROW()+(0), COLUMN()+(-3), 1))*INDIRECT(ADDRESS(ROW()+(0), COLUMN()+(-1), 1)), 2)</f>
        <v>71.12</v>
      </c>
      <c r="J12" s="12"/>
    </row>
    <row r="13" spans="1:10" ht="34.50" thickBot="1" customHeight="1">
      <c r="A13" s="1" t="s">
        <v>21</v>
      </c>
      <c r="B13" s="1"/>
      <c r="C13" s="1"/>
      <c r="D13" s="10" t="s">
        <v>22</v>
      </c>
      <c r="E13" s="1" t="s">
        <v>23</v>
      </c>
      <c r="F13" s="11">
        <v>0.9</v>
      </c>
      <c r="G13" s="11"/>
      <c r="H13" s="12">
        <v>7.7</v>
      </c>
      <c r="I13" s="12">
        <f ca="1">ROUND(INDIRECT(ADDRESS(ROW()+(0), COLUMN()+(-3), 1))*INDIRECT(ADDRESS(ROW()+(0), COLUMN()+(-1), 1)), 2)</f>
        <v>6.93</v>
      </c>
      <c r="J13" s="12"/>
    </row>
    <row r="14" spans="1:10" ht="45.00" thickBot="1" customHeight="1">
      <c r="A14" s="1" t="s">
        <v>24</v>
      </c>
      <c r="B14" s="1"/>
      <c r="C14" s="1"/>
      <c r="D14" s="10" t="s">
        <v>25</v>
      </c>
      <c r="E14" s="1" t="s">
        <v>26</v>
      </c>
      <c r="F14" s="13">
        <v>1</v>
      </c>
      <c r="G14" s="13"/>
      <c r="H14" s="14">
        <v>2.39</v>
      </c>
      <c r="I14" s="14">
        <f ca="1">ROUND(INDIRECT(ADDRESS(ROW()+(0), COLUMN()+(-3), 1))*INDIRECT(ADDRESS(ROW()+(0), COLUMN()+(-1), 1)), 2)</f>
        <v>2.39</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349.42</v>
      </c>
      <c r="J15" s="17"/>
    </row>
    <row r="16" spans="1:10" ht="13.50" thickBot="1" customHeight="1">
      <c r="A16" s="15">
        <v>2</v>
      </c>
      <c r="B16" s="15"/>
      <c r="C16" s="15"/>
      <c r="D16" s="15"/>
      <c r="E16" s="18" t="s">
        <v>28</v>
      </c>
      <c r="F16" s="18"/>
      <c r="G16" s="18"/>
      <c r="H16" s="15"/>
      <c r="I16" s="15"/>
      <c r="J16" s="15"/>
    </row>
    <row r="17" spans="1:10" ht="13.50" thickBot="1" customHeight="1">
      <c r="A17" s="1" t="s">
        <v>29</v>
      </c>
      <c r="B17" s="1"/>
      <c r="C17" s="1"/>
      <c r="D17" s="10" t="s">
        <v>30</v>
      </c>
      <c r="E17" s="1" t="s">
        <v>31</v>
      </c>
      <c r="F17" s="11">
        <v>1.891</v>
      </c>
      <c r="G17" s="11"/>
      <c r="H17" s="12">
        <v>28.42</v>
      </c>
      <c r="I17" s="12">
        <f ca="1">ROUND(INDIRECT(ADDRESS(ROW()+(0), COLUMN()+(-3), 1))*INDIRECT(ADDRESS(ROW()+(0), COLUMN()+(-1), 1)), 2)</f>
        <v>53.74</v>
      </c>
      <c r="J17" s="12"/>
    </row>
    <row r="18" spans="1:10" ht="13.50" thickBot="1" customHeight="1">
      <c r="A18" s="1" t="s">
        <v>32</v>
      </c>
      <c r="B18" s="1"/>
      <c r="C18" s="1"/>
      <c r="D18" s="10" t="s">
        <v>33</v>
      </c>
      <c r="E18" s="1" t="s">
        <v>34</v>
      </c>
      <c r="F18" s="13">
        <v>1.891</v>
      </c>
      <c r="G18" s="13"/>
      <c r="H18" s="14">
        <v>25.28</v>
      </c>
      <c r="I18" s="14">
        <f ca="1">ROUND(INDIRECT(ADDRESS(ROW()+(0), COLUMN()+(-3), 1))*INDIRECT(ADDRESS(ROW()+(0), COLUMN()+(-1), 1)), 2)</f>
        <v>47.8</v>
      </c>
      <c r="J18" s="14"/>
    </row>
    <row r="19" spans="1:10" ht="13.50" thickBot="1" customHeight="1">
      <c r="A19" s="15"/>
      <c r="B19" s="15"/>
      <c r="C19" s="15"/>
      <c r="D19" s="15"/>
      <c r="E19" s="15"/>
      <c r="F19" s="9" t="s">
        <v>35</v>
      </c>
      <c r="G19" s="9"/>
      <c r="H19" s="9"/>
      <c r="I19" s="17">
        <f ca="1">ROUND(SUM(INDIRECT(ADDRESS(ROW()+(-1), COLUMN()+(0), 1)),INDIRECT(ADDRESS(ROW()+(-2), COLUMN()+(0), 1))), 2)</f>
        <v>101.54</v>
      </c>
      <c r="J19" s="17"/>
    </row>
    <row r="20" spans="1:10" ht="13.50" thickBot="1" customHeight="1">
      <c r="A20" s="15">
        <v>3</v>
      </c>
      <c r="B20" s="15"/>
      <c r="C20" s="15"/>
      <c r="D20" s="15"/>
      <c r="E20" s="18" t="s">
        <v>36</v>
      </c>
      <c r="F20" s="18"/>
      <c r="G20" s="18"/>
      <c r="H20" s="15"/>
      <c r="I20" s="15"/>
      <c r="J20" s="15"/>
    </row>
    <row r="21" spans="1:10" ht="13.50" thickBot="1" customHeight="1">
      <c r="A21" s="19"/>
      <c r="B21" s="19"/>
      <c r="C21" s="19"/>
      <c r="D21" s="20" t="s">
        <v>37</v>
      </c>
      <c r="E21" s="19" t="s">
        <v>38</v>
      </c>
      <c r="F21" s="13">
        <v>2</v>
      </c>
      <c r="G21" s="13"/>
      <c r="H21" s="14">
        <f ca="1">ROUND(SUM(INDIRECT(ADDRESS(ROW()+(-2), COLUMN()+(1), 1)),INDIRECT(ADDRESS(ROW()+(-6), COLUMN()+(1), 1))), 2)</f>
        <v>450.96</v>
      </c>
      <c r="I21" s="14">
        <f ca="1">ROUND(INDIRECT(ADDRESS(ROW()+(0), COLUMN()+(-3), 1))*INDIRECT(ADDRESS(ROW()+(0), COLUMN()+(-1), 1))/100, 2)</f>
        <v>9.02</v>
      </c>
      <c r="J21" s="14"/>
    </row>
    <row r="22" spans="1:10" ht="13.50" thickBot="1" customHeight="1">
      <c r="A22" s="21" t="s">
        <v>39</v>
      </c>
      <c r="B22" s="21"/>
      <c r="C22" s="21"/>
      <c r="D22" s="22"/>
      <c r="E22" s="23"/>
      <c r="F22" s="24" t="s">
        <v>40</v>
      </c>
      <c r="G22" s="24"/>
      <c r="H22" s="25"/>
      <c r="I22" s="26">
        <f ca="1">ROUND(SUM(INDIRECT(ADDRESS(ROW()+(-1), COLUMN()+(0), 1)),INDIRECT(ADDRESS(ROW()+(-3), COLUMN()+(0), 1)),INDIRECT(ADDRESS(ROW()+(-7), COLUMN()+(0), 1))), 2)</f>
        <v>459.98</v>
      </c>
      <c r="J22" s="26"/>
    </row>
    <row r="25" spans="1:10" ht="13.50" thickBot="1" customHeight="1">
      <c r="A25" s="27" t="s">
        <v>41</v>
      </c>
      <c r="B25" s="27"/>
      <c r="C25" s="27"/>
      <c r="D25" s="27"/>
      <c r="E25" s="27"/>
      <c r="F25" s="27" t="s">
        <v>42</v>
      </c>
      <c r="G25" s="27" t="s">
        <v>43</v>
      </c>
      <c r="H25" s="27"/>
      <c r="I25" s="27"/>
      <c r="J25" s="27" t="s">
        <v>44</v>
      </c>
    </row>
    <row r="26" spans="1:10" ht="13.50" thickBot="1" customHeight="1">
      <c r="A26" s="28" t="s">
        <v>45</v>
      </c>
      <c r="B26" s="28"/>
      <c r="C26" s="28"/>
      <c r="D26" s="28"/>
      <c r="E26" s="28"/>
      <c r="F26" s="29">
        <v>1.10201e+006</v>
      </c>
      <c r="G26" s="29">
        <v>1.10201e+006</v>
      </c>
      <c r="H26" s="29"/>
      <c r="I26" s="29"/>
      <c r="J26" s="29" t="s">
        <v>46</v>
      </c>
    </row>
    <row r="27" spans="1:10" ht="24.00" thickBot="1" customHeight="1">
      <c r="A27" s="30" t="s">
        <v>47</v>
      </c>
      <c r="B27" s="30"/>
      <c r="C27" s="30"/>
      <c r="D27" s="30"/>
      <c r="E27" s="30"/>
      <c r="F27" s="31"/>
      <c r="G27" s="31"/>
      <c r="H27" s="31"/>
      <c r="I27" s="31"/>
      <c r="J27" s="31"/>
    </row>
    <row r="28" spans="1:10" ht="13.50" thickBot="1" customHeight="1">
      <c r="A28" s="28" t="s">
        <v>48</v>
      </c>
      <c r="B28" s="28"/>
      <c r="C28" s="28"/>
      <c r="D28" s="28"/>
      <c r="E28" s="28"/>
      <c r="F28" s="29">
        <v>142013</v>
      </c>
      <c r="G28" s="29">
        <v>172013</v>
      </c>
      <c r="H28" s="29"/>
      <c r="I28" s="29"/>
      <c r="J28" s="29">
        <v>3</v>
      </c>
    </row>
    <row r="29" spans="1:10" ht="13.50" thickBot="1" customHeight="1">
      <c r="A29" s="30" t="s">
        <v>49</v>
      </c>
      <c r="B29" s="30"/>
      <c r="C29" s="30"/>
      <c r="D29" s="30"/>
      <c r="E29" s="30"/>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63">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G14"/>
    <mergeCell ref="I14:J14"/>
    <mergeCell ref="A15:C15"/>
    <mergeCell ref="F15:H15"/>
    <mergeCell ref="I15:J15"/>
    <mergeCell ref="A16:C16"/>
    <mergeCell ref="E16:G16"/>
    <mergeCell ref="I16:J16"/>
    <mergeCell ref="A17:C17"/>
    <mergeCell ref="F17:G17"/>
    <mergeCell ref="I17:J17"/>
    <mergeCell ref="A18:C18"/>
    <mergeCell ref="F18:G18"/>
    <mergeCell ref="I18:J18"/>
    <mergeCell ref="A19:C19"/>
    <mergeCell ref="F19:H19"/>
    <mergeCell ref="I19:J19"/>
    <mergeCell ref="A20:C20"/>
    <mergeCell ref="E20:G20"/>
    <mergeCell ref="I20:J20"/>
    <mergeCell ref="A21:C21"/>
    <mergeCell ref="F21:G21"/>
    <mergeCell ref="I21:J21"/>
    <mergeCell ref="A22:E22"/>
    <mergeCell ref="F22:H22"/>
    <mergeCell ref="I22:J22"/>
    <mergeCell ref="A25:E25"/>
    <mergeCell ref="G25:I25"/>
    <mergeCell ref="A26:E26"/>
    <mergeCell ref="F26:F27"/>
    <mergeCell ref="G26:I27"/>
    <mergeCell ref="J26:J27"/>
    <mergeCell ref="A27:E27"/>
    <mergeCell ref="A28:E28"/>
    <mergeCell ref="F28:F29"/>
    <mergeCell ref="G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