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<sst xmlns="http://schemas.openxmlformats.org/spreadsheetml/2006/main" count="50" uniqueCount="50">
  <si>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</si>
  <si>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NIH106</t>
  </si>
  <si>
    <t xml:space="preserve">U</t>
  </si>
  <si>
    <t xml:space="preserve">Impermeabilització de dutxa d'obra amb canaleta de drenatge, sistema Lineal Level "REVESTECH".</t>
  </si>
  <si>
    <r>
      <rPr>
        <sz val="8.25"/>
        <color rgb="FF000000"/>
        <rFont val="Arial"/>
        <family val="2"/>
      </rPr>
      <t xml:space="preserve">Impermeabilització de paraments verticals i horitzontals de dutxa d'obra amb canaleta de drenatge, sistema Lineal Level "REVESTECH", composta per kit Lineal Level 10x60, de 600x100 mm, format per làmina impermeabilitzant flexible tipus EVAC Dry50, de 1500x2000 mm composta d'un doble full de poliolefina termoplàstica amb acetat de vinil etilè, amb ambdues cares revestides de fibres de polièster no teixides, de 0,52 mm d'espessor i 335 g/m², segons UNE-EN 13956, amb unió termosegellada a la base rectangular, enregistrable i autonetejable, per ocultar sota el paviment, de poliuretà, amb tractament antibacterià i fungicida de 638x138 mm, bonera sifònica, convertible en no sifònica de polipropilè de 60 mm d'altura, de sortida horitzontal i 40 mm de diàmetre, i clau per a registre d'acer inoxidable, i làmina impermeabilitzant flexible tipus EVAC, Dry50 30, composta d'un doble full de poliolefina termoplàstica amb acetat de vinil etilè, amb ambdues cares revestides de fibres de polièster no teixides, de 0,52 mm d'espessor i 335 g/m², fixada al suport amb adhesiu cimentós millorat, deformable i tixòtrop, C2 TE S1. Inclús complements de reforç en tractament de punts singulars mitjançant l'ús de peces especials "REVESTECH" per a la resolució d'angles interns (Dry50 Cornerin), resolució d'unions i segellat de juntes elàstiques (punts de penetració de canonades en el revestiment, trobades entre el parament i la dutxa d'obra, etc.).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</si>
  <si>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</si>
  <si>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</si>
  <si>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</si>
  <si>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</si>
  <si>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</si>
  <si>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</si>
  <si>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</si>
  <si>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mt15rev300aa</t>
  </si>
  <si>
    <t xml:space="preserve">U</t>
  </si>
  <si>
    <t xml:space="preserve">Kit Lineal Level 10x60 "REVESTECH", de 600x100 mm, format per làmina impermeabilitzant flexible tipus EVAC Dry50, de 1500x2000 mm composta d'un doble full de poliolefina termoplàstica amb acetat de vinil etilè, amb ambdues cares revestides de fibres de polièster no teixides, de 0,52 mm d'espessor i 335 g/m², segons UNE-EN 13956, amb unió termosegellada a la base rectangular, enregistrable i autonetejable, per ocultar sota el paviment, de poliuretà, amb tractament antibacterià i fungicida de 638x138 mm, bonera sifònica, convertible en no sifònica de polipropilè de 60 mm d'altura, de sortida horitzontal i 40 mm de diàmetre, i clau per a registre d'acer inoxidable, per a impermeabilització i desguàs de dutxa d'obra.</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</si>
  <si>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</si>
  <si>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</si>
  <si>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</si>
  <si>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mt15rev011F</t>
  </si>
  <si>
    <t xml:space="preserve">m²</t>
  </si>
  <si>
    <t xml:space="preserve">Làmina impermeabilitzant flexible tipus EVAC, Dry50 30 "REVESTECH", composta d'un doble full de poliolefina termoplàstica amb acetat de vinil etilè, amb ambdues cares revestides de fibres de polièster no teixides, de 0,52 mm d'espessor i 335 g/m², subministrada en rotllos de 1,2 m d'amplada i 30 m de longitud, segons UNE-EN 13956.</t>
  </si>
  <si>
    <t xml:space="preserve">mt15rev065b</t>
  </si>
  <si>
    <t xml:space="preserve">U</t>
  </si>
  <si>
    <t xml:space="preserve">Complement per a reforç de punts singulars en tractaments impermeabilitzants mitjançant peces per a la resolució d'angles interns, Dry50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</si>
  <si>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</si>
  <si>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</si>
  <si>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</si>
  <si>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</si>
  <si>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</si>
  <si>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</si>
  <si>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</si>
  <si>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</si>
  <si>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</si>
  <si>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</si>
  <si>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</si>
  <si>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</si>
  <si>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10,21€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</si>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</sst>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97.50" thickBot="1" customHeight="1">
      <c r="A10" s="1" t="s">
        <v>12</v>
      </c>
      <c r="B10" s="1"/>
      <c r="C10" s="1"/>
      <c r="D10" s="10" t="s">
        <v>13</v>
      </c>
      <c r="E10" s="1" t="s">
        <v>14</v>
      </c>
      <c r="F10" s="11">
        <v>1</v>
      </c>
      <c r="G10" s="11"/>
      <c r="H10" s="12">
        <v>306.3</v>
      </c>
      <c r="I10" s="12">
        <f ca="1">ROUND(INDIRECT(ADDRESS(ROW()+(0), COLUMN()+(-3), 1))*INDIRECT(ADDRESS(ROW()+(0), COLUMN()+(-1), 1)), 2)</f>
        <v>306.3</v>
      </c>
      <c r="J10" s="12"/>
    </row>
    <row r="11" spans="1:10" ht="45.00" thickBot="1" customHeight="1">
      <c r="A11" s="1" t="s">
        <v>15</v>
      </c>
      <c r="B11" s="1"/>
      <c r="C11" s="1"/>
      <c r="D11" s="10" t="s">
        <v>16</v>
      </c>
      <c r="E11" s="1" t="s">
        <v>17</v>
      </c>
      <c r="F11" s="11">
        <v>16.1</v>
      </c>
      <c r="G11" s="11"/>
      <c r="H11" s="12">
        <v>0.83</v>
      </c>
      <c r="I11" s="12">
        <f ca="1">ROUND(INDIRECT(ADDRESS(ROW()+(0), COLUMN()+(-3), 1))*INDIRECT(ADDRESS(ROW()+(0), COLUMN()+(-1), 1)), 2)</f>
        <v>13.36</v>
      </c>
      <c r="J11" s="12"/>
    </row>
    <row r="12" spans="1:10" ht="45.00" thickBot="1" customHeight="1">
      <c r="A12" s="1" t="s">
        <v>18</v>
      </c>
      <c r="B12" s="1"/>
      <c r="C12" s="1"/>
      <c r="D12" s="10" t="s">
        <v>19</v>
      </c>
      <c r="E12" s="1" t="s">
        <v>20</v>
      </c>
      <c r="F12" s="11">
        <v>5</v>
      </c>
      <c r="G12" s="11"/>
      <c r="H12" s="12">
        <v>13.51</v>
      </c>
      <c r="I12" s="12">
        <f ca="1">ROUND(INDIRECT(ADDRESS(ROW()+(0), COLUMN()+(-3), 1))*INDIRECT(ADDRESS(ROW()+(0), COLUMN()+(-1), 1)), 2)</f>
        <v>67.55</v>
      </c>
      <c r="J12" s="12"/>
    </row>
    <row r="13" spans="1:10" ht="24.00" thickBot="1" customHeight="1">
      <c r="A13" s="1" t="s">
        <v>21</v>
      </c>
      <c r="B13" s="1"/>
      <c r="C13" s="1"/>
      <c r="D13" s="10" t="s">
        <v>22</v>
      </c>
      <c r="E13" s="1" t="s">
        <v>23</v>
      </c>
      <c r="F13" s="13">
        <v>1</v>
      </c>
      <c r="G13" s="13"/>
      <c r="H13" s="14">
        <v>8.21</v>
      </c>
      <c r="I13" s="14">
        <f ca="1">ROUND(INDIRECT(ADDRESS(ROW()+(0), COLUMN()+(-3), 1))*INDIRECT(ADDRESS(ROW()+(0), COLUMN()+(-1), 1)), 2)</f>
        <v>8.21</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395.42</v>
      </c>
      <c r="J14" s="17"/>
    </row>
    <row r="15" spans="1:10" ht="13.50" thickBot="1" customHeight="1">
      <c r="A15" s="15">
        <v>2</v>
      </c>
      <c r="B15" s="15"/>
      <c r="C15" s="15"/>
      <c r="D15" s="15"/>
      <c r="E15" s="18" t="s">
        <v>25</v>
      </c>
      <c r="F15" s="18"/>
      <c r="G15" s="18"/>
      <c r="H15" s="15"/>
      <c r="I15" s="15"/>
      <c r="J15" s="15"/>
    </row>
    <row r="16" spans="1:10" ht="13.50" thickBot="1" customHeight="1">
      <c r="A16" s="1" t="s">
        <v>26</v>
      </c>
      <c r="B16" s="1"/>
      <c r="C16" s="1"/>
      <c r="D16" s="10" t="s">
        <v>27</v>
      </c>
      <c r="E16" s="1" t="s">
        <v>28</v>
      </c>
      <c r="F16" s="11">
        <v>1.956</v>
      </c>
      <c r="G16" s="11"/>
      <c r="H16" s="12">
        <v>28.42</v>
      </c>
      <c r="I16" s="12">
        <f ca="1">ROUND(INDIRECT(ADDRESS(ROW()+(0), COLUMN()+(-3), 1))*INDIRECT(ADDRESS(ROW()+(0), COLUMN()+(-1), 1)), 2)</f>
        <v>55.59</v>
      </c>
      <c r="J16" s="12"/>
    </row>
    <row r="17" spans="1:10" ht="13.50" thickBot="1" customHeight="1">
      <c r="A17" s="1" t="s">
        <v>29</v>
      </c>
      <c r="B17" s="1"/>
      <c r="C17" s="1"/>
      <c r="D17" s="10" t="s">
        <v>30</v>
      </c>
      <c r="E17" s="1" t="s">
        <v>31</v>
      </c>
      <c r="F17" s="13">
        <v>1.956</v>
      </c>
      <c r="G17" s="13"/>
      <c r="H17" s="14">
        <v>25.28</v>
      </c>
      <c r="I17" s="14">
        <f ca="1">ROUND(INDIRECT(ADDRESS(ROW()+(0), COLUMN()+(-3), 1))*INDIRECT(ADDRESS(ROW()+(0), COLUMN()+(-1), 1)), 2)</f>
        <v>49.45</v>
      </c>
      <c r="J17" s="14"/>
    </row>
    <row r="18" spans="1:10" ht="13.50" thickBot="1" customHeight="1">
      <c r="A18" s="15"/>
      <c r="B18" s="15"/>
      <c r="C18" s="15"/>
      <c r="D18" s="15"/>
      <c r="E18" s="15"/>
      <c r="F18" s="9" t="s">
        <v>32</v>
      </c>
      <c r="G18" s="9"/>
      <c r="H18" s="9"/>
      <c r="I18" s="17">
        <f ca="1">ROUND(SUM(INDIRECT(ADDRESS(ROW()+(-1), COLUMN()+(0), 1)),INDIRECT(ADDRESS(ROW()+(-2), COLUMN()+(0), 1))), 2)</f>
        <v>105.04</v>
      </c>
      <c r="J18" s="17"/>
    </row>
    <row r="19" spans="1:10" ht="13.50" thickBot="1" customHeight="1">
      <c r="A19" s="15">
        <v>3</v>
      </c>
      <c r="B19" s="15"/>
      <c r="C19" s="15"/>
      <c r="D19" s="15"/>
      <c r="E19" s="18" t="s">
        <v>33</v>
      </c>
      <c r="F19" s="18"/>
      <c r="G19" s="18"/>
      <c r="H19" s="15"/>
      <c r="I19" s="15"/>
      <c r="J19" s="15"/>
    </row>
    <row r="20" spans="1:10" ht="13.50" thickBot="1" customHeight="1">
      <c r="A20" s="19"/>
      <c r="B20" s="19"/>
      <c r="C20" s="19"/>
      <c r="D20" s="20" t="s">
        <v>34</v>
      </c>
      <c r="E20" s="19" t="s">
        <v>35</v>
      </c>
      <c r="F20" s="13">
        <v>2</v>
      </c>
      <c r="G20" s="13"/>
      <c r="H20" s="14">
        <f ca="1">ROUND(SUM(INDIRECT(ADDRESS(ROW()+(-2), COLUMN()+(1), 1)),INDIRECT(ADDRESS(ROW()+(-6), COLUMN()+(1), 1))), 2)</f>
        <v>500.46</v>
      </c>
      <c r="I20" s="14">
        <f ca="1">ROUND(INDIRECT(ADDRESS(ROW()+(0), COLUMN()+(-3), 1))*INDIRECT(ADDRESS(ROW()+(0), COLUMN()+(-1), 1))/100, 2)</f>
        <v>10.01</v>
      </c>
      <c r="J20" s="14"/>
    </row>
    <row r="21" spans="1:10" ht="13.50" thickBot="1" customHeight="1">
      <c r="A21" s="21" t="s">
        <v>36</v>
      </c>
      <c r="B21" s="21"/>
      <c r="C21" s="21"/>
      <c r="D21" s="22"/>
      <c r="E21" s="23"/>
      <c r="F21" s="24" t="s">
        <v>37</v>
      </c>
      <c r="G21" s="24"/>
      <c r="H21" s="25"/>
      <c r="I21" s="26">
        <f ca="1">ROUND(SUM(INDIRECT(ADDRESS(ROW()+(-1), COLUMN()+(0), 1)),INDIRECT(ADDRESS(ROW()+(-3), COLUMN()+(0), 1)),INDIRECT(ADDRESS(ROW()+(-7), COLUMN()+(0), 1))), 2)</f>
        <v>510.47</v>
      </c>
      <c r="J21" s="26"/>
    </row>
    <row r="24" spans="1:10" ht="13.50" thickBot="1" customHeight="1">
      <c r="A24" s="27" t="s">
        <v>38</v>
      </c>
      <c r="B24" s="27"/>
      <c r="C24" s="27"/>
      <c r="D24" s="27"/>
      <c r="E24" s="27"/>
      <c r="F24" s="27" t="s">
        <v>39</v>
      </c>
      <c r="G24" s="27" t="s">
        <v>40</v>
      </c>
      <c r="H24" s="27"/>
      <c r="I24" s="27"/>
      <c r="J24" s="27" t="s">
        <v>41</v>
      </c>
    </row>
    <row r="25" spans="1:10" ht="13.50" thickBot="1" customHeight="1">
      <c r="A25" s="28" t="s">
        <v>42</v>
      </c>
      <c r="B25" s="28"/>
      <c r="C25" s="28"/>
      <c r="D25" s="28"/>
      <c r="E25" s="28"/>
      <c r="F25" s="29">
        <v>1.10201e+006</v>
      </c>
      <c r="G25" s="29">
        <v>1.10201e+006</v>
      </c>
      <c r="H25" s="29"/>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142013</v>
      </c>
      <c r="G27" s="29">
        <v>172013</v>
      </c>
      <c r="H27" s="29"/>
      <c r="I27" s="29"/>
      <c r="J27" s="29">
        <v>3</v>
      </c>
    </row>
    <row r="28" spans="1:10" ht="13.5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60">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H14"/>
    <mergeCell ref="I14:J14"/>
    <mergeCell ref="A15:C15"/>
    <mergeCell ref="E15:G15"/>
    <mergeCell ref="I15:J15"/>
    <mergeCell ref="A16:C16"/>
    <mergeCell ref="F16:G16"/>
    <mergeCell ref="I16:J16"/>
    <mergeCell ref="A17:C17"/>
    <mergeCell ref="F17:G17"/>
    <mergeCell ref="I17:J17"/>
    <mergeCell ref="A18:C18"/>
    <mergeCell ref="F18:H18"/>
    <mergeCell ref="I18:J18"/>
    <mergeCell ref="A19:C19"/>
    <mergeCell ref="E19:G19"/>
    <mergeCell ref="I19:J19"/>
    <mergeCell ref="A20:C20"/>
    <mergeCell ref="F20:G20"/>
    <mergeCell ref="I20:J20"/>
    <mergeCell ref="A21:E21"/>
    <mergeCell ref="F21:H21"/>
    <mergeCell ref="I21:J21"/>
    <mergeCell ref="A24:E24"/>
    <mergeCell ref="G24:I24"/>
    <mergeCell ref="A25:E25"/>
    <mergeCell ref="F25:F26"/>
    <mergeCell ref="G25:I26"/>
    <mergeCell ref="J25:J26"/>
    <mergeCell ref="A26:E26"/>
    <mergeCell ref="A27:E27"/>
    <mergeCell ref="F27:F28"/>
    <mergeCell ref="G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