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<sst xmlns="http://schemas.openxmlformats.org/spreadsheetml/2006/main" count="50" uniqueCount="50">
  <si>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</si>
  <si>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NIH101</t>
  </si>
  <si>
    <t xml:space="preserve">U</t>
  </si>
  <si>
    <t xml:space="preserve">Impermeabilització de dutxa d'obra amb bonera, sistema Sumi Level "REVESTECH".</t>
  </si>
  <si>
    <r>
      <rPr>
        <sz val="8.25"/>
        <color rgb="FF000000"/>
        <rFont val="Arial"/>
        <family val="2"/>
      </rPr>
      <t xml:space="preserve">Impermeabilització de paraments verticals i horitzontals de dutxa d'obra amb bonera, sistema Sumi Level "REVESTECH", composta per kit Sumi Level 20x20, de 200x200 mm, format per làmina impermeabilitzant flexible tipus EVAC Dry50, de 1500x2000 mm composta d'un doble full de poliolefina termoplàstica amb acetat de vinil etilè, amb ambdues cares revestides de fibres de polièster no teixides, de 0,52 mm d'espessor i 335 g/m², segons UNE-EN 13956, amb unió termosegellada a la base quadrada, enregistrable i autonetejable, per ocultar sota el paviment, de poliuretà, amb tractament antibacterià i fungicida de 238x238 mm, bonera sifònica, convertible en no sifònica de polipropilè de 60 mm d'altura, de sortida horitzontal i 40 mm de diàmetre, i clau per a registre d'acer inoxidable, i làmina impermeabilitzant flexible tipus EVAC, Dry50 30, composta d'un doble full de poliolefina termoplàstica amb acetat de vinil etilè, amb ambdues cares revestides de fibres de polièster no teixides, de 0,52 mm d'espessor i 335 g/m², fixada al suport amb adhesiu cimentós millorat, deformable i tixòtrop, C2 TE S1. Inclús complements de reforç en tractament de punts singulars mitjançant l'ús de peces especials "REVESTECH" per a la resolució d'angles interns (Dry50 Cornerin), resolució d'unions i segellat de juntes elàstiques (punts de penetració de canonades en el revestiment, trobades entre el parament i la dutxa d'obra, etc.).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</si>
  <si>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</si>
  <si>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</si>
  <si>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</si>
  <si>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</si>
  <si>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</si>
  <si>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</si>
  <si>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</si>
  <si>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mt15rev310a</t>
  </si>
  <si>
    <t xml:space="preserve">U</t>
  </si>
  <si>
    <t xml:space="preserve">Kit Sumi Level 20x20 "REVESTECH", de 200x200 mm, format per làmina impermeabilitzant flexible tipus EVAC Dry50, de 1500x2000 mm composta d'un doble full de poliolefina termoplàstica amb acetat de vinil etilè, amb ambdues cares revestides de fibres de polièster no teixides, de 0,52 mm d'espessor i 335 g/m², segons UNE-EN 13956, amb unió termosegellada a la base quadrada, enregistrable i autonetejable, per ocultar sota el paviment, de poliuretà, amb tractament antibacterià i fungicida de 238x238 mm, bonera sifònica, convertible en no sifònica de polipropilè de 60 mm d'altura, de sortida horitzontal i 40 mm de diàmetre, i clau per a registre d'acer inoxidable, per a impermeabilització i desguàs de dutxa d'obra.</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</si>
  <si>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</si>
  <si>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</si>
  <si>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</si>
  <si>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mt15rev011F</t>
  </si>
  <si>
    <t xml:space="preserve">m²</t>
  </si>
  <si>
    <t xml:space="preserve">Làmina impermeabilitzant flexible tipus EVAC, Dry50 30 "REVESTECH", composta d'un doble full de poliolefina termoplàstica amb acetat de vinil etilè, amb ambdues cares revestides de fibres de polièster no teixides, de 0,52 mm d'espessor i 335 g/m², subministrada en rotllos de 1,2 m d'amplada i 30 m de longitud, segons UNE-EN 13956.</t>
  </si>
  <si>
    <t xml:space="preserve">mt15rev065b</t>
  </si>
  <si>
    <t xml:space="preserve">U</t>
  </si>
  <si>
    <t xml:space="preserve">Complement per a reforç de punts singulars en tractaments impermeabilitzants mitjançant peces per a la resolució d'angles interns, Dry50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</si>
  <si>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</si>
  <si>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</si>
  <si>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</si>
  <si>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</si>
  <si>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</si>
  <si>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</si>
  <si>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</si>
  <si>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</si>
  <si>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</si>
  <si>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</si>
  <si>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</si>
  <si>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</si>
  <si>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9,70€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</si>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</sst>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97.50" thickBot="1" customHeight="1">
      <c r="A10" s="1" t="s">
        <v>12</v>
      </c>
      <c r="B10" s="1"/>
      <c r="C10" s="1"/>
      <c r="D10" s="10" t="s">
        <v>13</v>
      </c>
      <c r="E10" s="1" t="s">
        <v>14</v>
      </c>
      <c r="F10" s="11">
        <v>1</v>
      </c>
      <c r="G10" s="11"/>
      <c r="H10" s="12">
        <v>281.37</v>
      </c>
      <c r="I10" s="12">
        <f ca="1">ROUND(INDIRECT(ADDRESS(ROW()+(0), COLUMN()+(-3), 1))*INDIRECT(ADDRESS(ROW()+(0), COLUMN()+(-1), 1)), 2)</f>
        <v>281.37</v>
      </c>
      <c r="J10" s="12"/>
    </row>
    <row r="11" spans="1:10" ht="45.00" thickBot="1" customHeight="1">
      <c r="A11" s="1" t="s">
        <v>15</v>
      </c>
      <c r="B11" s="1"/>
      <c r="C11" s="1"/>
      <c r="D11" s="10" t="s">
        <v>16</v>
      </c>
      <c r="E11" s="1" t="s">
        <v>17</v>
      </c>
      <c r="F11" s="11">
        <v>16.1</v>
      </c>
      <c r="G11" s="11"/>
      <c r="H11" s="12">
        <v>0.83</v>
      </c>
      <c r="I11" s="12">
        <f ca="1">ROUND(INDIRECT(ADDRESS(ROW()+(0), COLUMN()+(-3), 1))*INDIRECT(ADDRESS(ROW()+(0), COLUMN()+(-1), 1)), 2)</f>
        <v>13.36</v>
      </c>
      <c r="J11" s="12"/>
    </row>
    <row r="12" spans="1:10" ht="45.00" thickBot="1" customHeight="1">
      <c r="A12" s="1" t="s">
        <v>18</v>
      </c>
      <c r="B12" s="1"/>
      <c r="C12" s="1"/>
      <c r="D12" s="10" t="s">
        <v>19</v>
      </c>
      <c r="E12" s="1" t="s">
        <v>20</v>
      </c>
      <c r="F12" s="11">
        <v>5</v>
      </c>
      <c r="G12" s="11"/>
      <c r="H12" s="12">
        <v>13.51</v>
      </c>
      <c r="I12" s="12">
        <f ca="1">ROUND(INDIRECT(ADDRESS(ROW()+(0), COLUMN()+(-3), 1))*INDIRECT(ADDRESS(ROW()+(0), COLUMN()+(-1), 1)), 2)</f>
        <v>67.55</v>
      </c>
      <c r="J12" s="12"/>
    </row>
    <row r="13" spans="1:10" ht="24.00" thickBot="1" customHeight="1">
      <c r="A13" s="1" t="s">
        <v>21</v>
      </c>
      <c r="B13" s="1"/>
      <c r="C13" s="1"/>
      <c r="D13" s="10" t="s">
        <v>22</v>
      </c>
      <c r="E13" s="1" t="s">
        <v>23</v>
      </c>
      <c r="F13" s="13">
        <v>1</v>
      </c>
      <c r="G13" s="13"/>
      <c r="H13" s="14">
        <v>8.21</v>
      </c>
      <c r="I13" s="14">
        <f ca="1">ROUND(INDIRECT(ADDRESS(ROW()+(0), COLUMN()+(-3), 1))*INDIRECT(ADDRESS(ROW()+(0), COLUMN()+(-1), 1)), 2)</f>
        <v>8.21</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370.49</v>
      </c>
      <c r="J14" s="17"/>
    </row>
    <row r="15" spans="1:10" ht="13.50" thickBot="1" customHeight="1">
      <c r="A15" s="15">
        <v>2</v>
      </c>
      <c r="B15" s="15"/>
      <c r="C15" s="15"/>
      <c r="D15" s="15"/>
      <c r="E15" s="18" t="s">
        <v>25</v>
      </c>
      <c r="F15" s="18"/>
      <c r="G15" s="18"/>
      <c r="H15" s="15"/>
      <c r="I15" s="15"/>
      <c r="J15" s="15"/>
    </row>
    <row r="16" spans="1:10" ht="13.50" thickBot="1" customHeight="1">
      <c r="A16" s="1" t="s">
        <v>26</v>
      </c>
      <c r="B16" s="1"/>
      <c r="C16" s="1"/>
      <c r="D16" s="10" t="s">
        <v>27</v>
      </c>
      <c r="E16" s="1" t="s">
        <v>28</v>
      </c>
      <c r="F16" s="11">
        <v>1.956</v>
      </c>
      <c r="G16" s="11"/>
      <c r="H16" s="12">
        <v>28.42</v>
      </c>
      <c r="I16" s="12">
        <f ca="1">ROUND(INDIRECT(ADDRESS(ROW()+(0), COLUMN()+(-3), 1))*INDIRECT(ADDRESS(ROW()+(0), COLUMN()+(-1), 1)), 2)</f>
        <v>55.59</v>
      </c>
      <c r="J16" s="12"/>
    </row>
    <row r="17" spans="1:10" ht="13.50" thickBot="1" customHeight="1">
      <c r="A17" s="1" t="s">
        <v>29</v>
      </c>
      <c r="B17" s="1"/>
      <c r="C17" s="1"/>
      <c r="D17" s="10" t="s">
        <v>30</v>
      </c>
      <c r="E17" s="1" t="s">
        <v>31</v>
      </c>
      <c r="F17" s="13">
        <v>1.956</v>
      </c>
      <c r="G17" s="13"/>
      <c r="H17" s="14">
        <v>25.28</v>
      </c>
      <c r="I17" s="14">
        <f ca="1">ROUND(INDIRECT(ADDRESS(ROW()+(0), COLUMN()+(-3), 1))*INDIRECT(ADDRESS(ROW()+(0), COLUMN()+(-1), 1)), 2)</f>
        <v>49.45</v>
      </c>
      <c r="J17" s="14"/>
    </row>
    <row r="18" spans="1:10" ht="13.50" thickBot="1" customHeight="1">
      <c r="A18" s="15"/>
      <c r="B18" s="15"/>
      <c r="C18" s="15"/>
      <c r="D18" s="15"/>
      <c r="E18" s="15"/>
      <c r="F18" s="9" t="s">
        <v>32</v>
      </c>
      <c r="G18" s="9"/>
      <c r="H18" s="9"/>
      <c r="I18" s="17">
        <f ca="1">ROUND(SUM(INDIRECT(ADDRESS(ROW()+(-1), COLUMN()+(0), 1)),INDIRECT(ADDRESS(ROW()+(-2), COLUMN()+(0), 1))), 2)</f>
        <v>105.04</v>
      </c>
      <c r="J18" s="17"/>
    </row>
    <row r="19" spans="1:10" ht="13.50" thickBot="1" customHeight="1">
      <c r="A19" s="15">
        <v>3</v>
      </c>
      <c r="B19" s="15"/>
      <c r="C19" s="15"/>
      <c r="D19" s="15"/>
      <c r="E19" s="18" t="s">
        <v>33</v>
      </c>
      <c r="F19" s="18"/>
      <c r="G19" s="18"/>
      <c r="H19" s="15"/>
      <c r="I19" s="15"/>
      <c r="J19" s="15"/>
    </row>
    <row r="20" spans="1:10" ht="13.50" thickBot="1" customHeight="1">
      <c r="A20" s="19"/>
      <c r="B20" s="19"/>
      <c r="C20" s="19"/>
      <c r="D20" s="20" t="s">
        <v>34</v>
      </c>
      <c r="E20" s="19" t="s">
        <v>35</v>
      </c>
      <c r="F20" s="13">
        <v>2</v>
      </c>
      <c r="G20" s="13"/>
      <c r="H20" s="14">
        <f ca="1">ROUND(SUM(INDIRECT(ADDRESS(ROW()+(-2), COLUMN()+(1), 1)),INDIRECT(ADDRESS(ROW()+(-6), COLUMN()+(1), 1))), 2)</f>
        <v>475.53</v>
      </c>
      <c r="I20" s="14">
        <f ca="1">ROUND(INDIRECT(ADDRESS(ROW()+(0), COLUMN()+(-3), 1))*INDIRECT(ADDRESS(ROW()+(0), COLUMN()+(-1), 1))/100, 2)</f>
        <v>9.51</v>
      </c>
      <c r="J20" s="14"/>
    </row>
    <row r="21" spans="1:10" ht="13.50" thickBot="1" customHeight="1">
      <c r="A21" s="21" t="s">
        <v>36</v>
      </c>
      <c r="B21" s="21"/>
      <c r="C21" s="21"/>
      <c r="D21" s="22"/>
      <c r="E21" s="23"/>
      <c r="F21" s="24" t="s">
        <v>37</v>
      </c>
      <c r="G21" s="24"/>
      <c r="H21" s="25"/>
      <c r="I21" s="26">
        <f ca="1">ROUND(SUM(INDIRECT(ADDRESS(ROW()+(-1), COLUMN()+(0), 1)),INDIRECT(ADDRESS(ROW()+(-3), COLUMN()+(0), 1)),INDIRECT(ADDRESS(ROW()+(-7), COLUMN()+(0), 1))), 2)</f>
        <v>485.04</v>
      </c>
      <c r="J21" s="26"/>
    </row>
    <row r="24" spans="1:10" ht="13.50" thickBot="1" customHeight="1">
      <c r="A24" s="27" t="s">
        <v>38</v>
      </c>
      <c r="B24" s="27"/>
      <c r="C24" s="27"/>
      <c r="D24" s="27"/>
      <c r="E24" s="27"/>
      <c r="F24" s="27" t="s">
        <v>39</v>
      </c>
      <c r="G24" s="27" t="s">
        <v>40</v>
      </c>
      <c r="H24" s="27"/>
      <c r="I24" s="27"/>
      <c r="J24" s="27" t="s">
        <v>41</v>
      </c>
    </row>
    <row r="25" spans="1:10" ht="13.50" thickBot="1" customHeight="1">
      <c r="A25" s="28" t="s">
        <v>42</v>
      </c>
      <c r="B25" s="28"/>
      <c r="C25" s="28"/>
      <c r="D25" s="28"/>
      <c r="E25" s="28"/>
      <c r="F25" s="29">
        <v>1.10201e+006</v>
      </c>
      <c r="G25" s="29">
        <v>1.10201e+006</v>
      </c>
      <c r="H25" s="29"/>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142013</v>
      </c>
      <c r="G27" s="29">
        <v>172013</v>
      </c>
      <c r="H27" s="29"/>
      <c r="I27" s="29"/>
      <c r="J27" s="29">
        <v>3</v>
      </c>
    </row>
    <row r="28" spans="1:10" ht="13.5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60">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H14"/>
    <mergeCell ref="I14:J14"/>
    <mergeCell ref="A15:C15"/>
    <mergeCell ref="E15:G15"/>
    <mergeCell ref="I15:J15"/>
    <mergeCell ref="A16:C16"/>
    <mergeCell ref="F16:G16"/>
    <mergeCell ref="I16:J16"/>
    <mergeCell ref="A17:C17"/>
    <mergeCell ref="F17:G17"/>
    <mergeCell ref="I17:J17"/>
    <mergeCell ref="A18:C18"/>
    <mergeCell ref="F18:H18"/>
    <mergeCell ref="I18:J18"/>
    <mergeCell ref="A19:C19"/>
    <mergeCell ref="E19:G19"/>
    <mergeCell ref="I19:J19"/>
    <mergeCell ref="A20:C20"/>
    <mergeCell ref="F20:G20"/>
    <mergeCell ref="I20:J20"/>
    <mergeCell ref="A21:E21"/>
    <mergeCell ref="F21:H21"/>
    <mergeCell ref="I21:J21"/>
    <mergeCell ref="A24:E24"/>
    <mergeCell ref="G24:I24"/>
    <mergeCell ref="A25:E25"/>
    <mergeCell ref="F25:F26"/>
    <mergeCell ref="G25:I26"/>
    <mergeCell ref="J25:J26"/>
    <mergeCell ref="A26:E26"/>
    <mergeCell ref="A27:E27"/>
    <mergeCell ref="F27:F28"/>
    <mergeCell ref="G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