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<sst xmlns="http://schemas.openxmlformats.org/spreadsheetml/2006/main" count="53" uniqueCount="53">
  <si>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</si>
  <si>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NIH099</t>
  </si>
  <si>
    <t xml:space="preserve">U</t>
  </si>
  <si>
    <t xml:space="preserve">Impermeabilització de dutxa d'obra amb bonera, sistema Dry40 "REVESTECH".</t>
  </si>
  <si>
    <r>
      <rPr>
        <sz val="8.25"/>
        <color rgb="FF000000"/>
        <rFont val="Arial"/>
        <family val="2"/>
      </rPr>
      <t xml:space="preserve">Impermeabilització de paraments verticals i horitzontals de dutxa d'obra amb bonera, sistema Dry40 "REVESTECH", composta per, kit Sumi Basic, format per làmina impermeabilitzant flexible tipus EVAC de 250x250 mm composta d'un doble full de poliolefina termoplàstica amb acetat de vinil etilè, amb ambdues cares revestides de fibres de polièster no teixides, de 0,52 mm d'espessor i 335 g/m², segons UNE-EN 13956, amb unió termosegellada a la bonera sifònica de PVC de 60 mm d'altura, sortida horitzontal de 40 mm de diàmetre, amb reixeta per a encastar d'acer inoxidable model Cuadros de 105x105 mm i làmina impermeabilitzant flexible tipus EVAC Dry40 de 1500x2000 mm, i làmina impermeabilitzant flexible tipus CPE, Ecodry50 30, composta d'un doble full de poliolefina termoplàstica amb acetat de vinil etilè, amb ambdues cares revestides de fibres de polièster reciclat no teixides, de 0,52 mm d'espessor i 335 g/m², fixada al suport amb adhesiu cimentós millorat, deformable i tixòtrop, C2 TE S1. Inclús complements de reforç en tractament de punts singulars mitjançant l'ús de peces especials "REVESTECH" per a la resolució d'angles interns (Ecodry Cornerin), resolució d'unions i segellat de juntes elàstiques (punts de penetració de canonades en el revestiment, trobades entre el parament i la dutxa d'obra, etc.), amb adhesiu Seal Plus.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</si>
  <si>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</si>
  <si>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</si>
  <si>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</si>
  <si>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</si>
  <si>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</si>
  <si>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</si>
  <si>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</si>
  <si>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</si>
  <si>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</si>
  <si>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</si>
  <si>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mt15rev140a</t>
  </si>
  <si>
    <t xml:space="preserve">U</t>
  </si>
  <si>
    <t xml:space="preserve">Kit Sumi Basic "REVESTECH", format per làmina impermeabilitzant flexible tipus EVAC Dry40 de 1500x2000 mm composta d'un doble full de poliolefina termoplàstica amb acetat de vinil etilè, amb ambdues cares revestides de fibres de polièster no teixides, de 0,47 mm d'espessor i 290 g/m², segons UNE-EN 13956, amb unió termosegellada a la bonera sifònica de PVC de 60 mm d'altura, sortida horitzontal de 40 mm de diàmetre, amb reixeta per a encastar d'acer inoxidable model Cuadros de 105x105 mm i làmina impermeabilitzant flexible tipus EVAC Dry40 de 1500x2000 mm, per a impermeabilització i desguàs de dutxa d'obra.</t>
  </si>
  <si>
    <t xml:space="preserve">mt15rev511a</t>
  </si>
  <si>
    <t xml:space="preserve">m²</t>
  </si>
  <si>
    <t xml:space="preserve">Làmina impermeabilitzant flexible tipus CPE, Ecodry50 30 "REVESTECH", composta d'un doble full de poliolefina termoplàstica amb acetat de vinil etilè, amb ambdues cares revestides de fibres de polièster reciclat no teixides, de 0,52 mm d'espessor i 335 g/m², subministrada en rotllos de 1,2 m d'amplada i 30 m de longitud, segons UNE-EN 13956.</t>
  </si>
  <si>
    <t xml:space="preserve">mt15rev555a</t>
  </si>
  <si>
    <t xml:space="preserve">U</t>
  </si>
  <si>
    <t xml:space="preserve">Complement per a reforç de punts singulars en tractaments impermeabilitzants mitjançant peces per a la resolució d'angles interns, Ecodry Cornerin "REVESTECH".</t>
  </si>
  <si>
    <t xml:space="preserve">mt15rev170c</t>
  </si>
  <si>
    <t xml:space="preserve">kg</t>
  </si>
  <si>
    <t xml:space="preserve">Adhesiu a base de poliuretà, Seal Plus "REVESTECH", color marró, per la closa de juntes.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</si>
  <si>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</si>
  <si>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</si>
  <si>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</si>
  <si>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</si>
  <si>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</si>
  <si>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</si>
  <si>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</si>
  <si>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</si>
  <si>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</si>
  <si>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</si>
  <si>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</si>
  <si>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</si>
  <si>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5,81€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</si>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</sst>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16.125</v>
      </c>
      <c r="H10" s="11"/>
      <c r="I10" s="12">
        <v>0.83</v>
      </c>
      <c r="J10" s="12">
        <f ca="1">ROUND(INDIRECT(ADDRESS(ROW()+(0), COLUMN()+(-3), 1))*INDIRECT(ADDRESS(ROW()+(0), COLUMN()+(-1), 1)), 2)</f>
        <v>13.38</v>
      </c>
    </row>
    <row r="11" spans="1:10" ht="87.00" thickBot="1" customHeight="1">
      <c r="A11" s="1" t="s">
        <v>15</v>
      </c>
      <c r="B11" s="1"/>
      <c r="C11" s="1"/>
      <c r="D11" s="10" t="s">
        <v>16</v>
      </c>
      <c r="E11" s="1" t="s">
        <v>17</v>
      </c>
      <c r="F11" s="1"/>
      <c r="G11" s="11">
        <v>1</v>
      </c>
      <c r="H11" s="11"/>
      <c r="I11" s="12">
        <v>84</v>
      </c>
      <c r="J11" s="12">
        <f ca="1">ROUND(INDIRECT(ADDRESS(ROW()+(0), COLUMN()+(-3), 1))*INDIRECT(ADDRESS(ROW()+(0), COLUMN()+(-1), 1)), 2)</f>
        <v>84</v>
      </c>
    </row>
    <row r="12" spans="1:10" ht="45.00" thickBot="1" customHeight="1">
      <c r="A12" s="1" t="s">
        <v>18</v>
      </c>
      <c r="B12" s="1"/>
      <c r="C12" s="1"/>
      <c r="D12" s="10" t="s">
        <v>19</v>
      </c>
      <c r="E12" s="1" t="s">
        <v>20</v>
      </c>
      <c r="F12" s="1"/>
      <c r="G12" s="11">
        <v>5</v>
      </c>
      <c r="H12" s="11"/>
      <c r="I12" s="12">
        <v>13.51</v>
      </c>
      <c r="J12" s="12">
        <f ca="1">ROUND(INDIRECT(ADDRESS(ROW()+(0), COLUMN()+(-3), 1))*INDIRECT(ADDRESS(ROW()+(0), COLUMN()+(-1), 1)), 2)</f>
        <v>67.55</v>
      </c>
    </row>
    <row r="13" spans="1:10" ht="24.00" thickBot="1" customHeight="1">
      <c r="A13" s="1" t="s">
        <v>21</v>
      </c>
      <c r="B13" s="1"/>
      <c r="C13" s="1"/>
      <c r="D13" s="10" t="s">
        <v>22</v>
      </c>
      <c r="E13" s="1" t="s">
        <v>23</v>
      </c>
      <c r="F13" s="1"/>
      <c r="G13" s="11">
        <v>1</v>
      </c>
      <c r="H13" s="11"/>
      <c r="I13" s="12">
        <v>8.21</v>
      </c>
      <c r="J13" s="12">
        <f ca="1">ROUND(INDIRECT(ADDRESS(ROW()+(0), COLUMN()+(-3), 1))*INDIRECT(ADDRESS(ROW()+(0), COLUMN()+(-1), 1)), 2)</f>
        <v>8.21</v>
      </c>
    </row>
    <row r="14" spans="1:10" ht="13.50" thickBot="1" customHeight="1">
      <c r="A14" s="1" t="s">
        <v>24</v>
      </c>
      <c r="B14" s="1"/>
      <c r="C14" s="1"/>
      <c r="D14" s="10" t="s">
        <v>25</v>
      </c>
      <c r="E14" s="1" t="s">
        <v>26</v>
      </c>
      <c r="F14" s="1"/>
      <c r="G14" s="13">
        <v>0.11</v>
      </c>
      <c r="H14" s="13"/>
      <c r="I14" s="14">
        <v>19.37</v>
      </c>
      <c r="J14" s="14">
        <f ca="1">ROUND(INDIRECT(ADDRESS(ROW()+(0), COLUMN()+(-3), 1))*INDIRECT(ADDRESS(ROW()+(0), COLUMN()+(-1), 1)), 2)</f>
        <v>2.13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175.27</v>
      </c>
    </row>
    <row r="16" spans="1:10" ht="13.50" thickBot="1" customHeight="1">
      <c r="A16" s="15">
        <v>2</v>
      </c>
      <c r="B16" s="15"/>
      <c r="C16" s="15"/>
      <c r="D16" s="15"/>
      <c r="E16" s="18" t="s">
        <v>28</v>
      </c>
      <c r="F16" s="18"/>
      <c r="G16" s="18"/>
      <c r="H16" s="18"/>
      <c r="I16" s="15"/>
      <c r="J16" s="15"/>
    </row>
    <row r="17" spans="1:10" ht="13.50" thickBot="1" customHeight="1">
      <c r="A17" s="1" t="s">
        <v>29</v>
      </c>
      <c r="B17" s="1"/>
      <c r="C17" s="1"/>
      <c r="D17" s="10" t="s">
        <v>30</v>
      </c>
      <c r="E17" s="1" t="s">
        <v>31</v>
      </c>
      <c r="F17" s="1"/>
      <c r="G17" s="11">
        <v>1.956</v>
      </c>
      <c r="H17" s="11"/>
      <c r="I17" s="12">
        <v>29.67</v>
      </c>
      <c r="J17" s="12">
        <f ca="1">ROUND(INDIRECT(ADDRESS(ROW()+(0), COLUMN()+(-3), 1))*INDIRECT(ADDRESS(ROW()+(0), COLUMN()+(-1), 1)), 2)</f>
        <v>58.03</v>
      </c>
    </row>
    <row r="18" spans="1:10" ht="13.50" thickBot="1" customHeight="1">
      <c r="A18" s="1" t="s">
        <v>32</v>
      </c>
      <c r="B18" s="1"/>
      <c r="C18" s="1"/>
      <c r="D18" s="10" t="s">
        <v>33</v>
      </c>
      <c r="E18" s="1" t="s">
        <v>34</v>
      </c>
      <c r="F18" s="1"/>
      <c r="G18" s="13">
        <v>1.956</v>
      </c>
      <c r="H18" s="13"/>
      <c r="I18" s="14">
        <v>26.39</v>
      </c>
      <c r="J18" s="14">
        <f ca="1">ROUND(INDIRECT(ADDRESS(ROW()+(0), COLUMN()+(-3), 1))*INDIRECT(ADDRESS(ROW()+(0), COLUMN()+(-1), 1)), 2)</f>
        <v>51.62</v>
      </c>
    </row>
    <row r="19" spans="1:10" ht="13.50" thickBot="1" customHeight="1">
      <c r="A19" s="15"/>
      <c r="B19" s="15"/>
      <c r="C19" s="15"/>
      <c r="D19" s="15"/>
      <c r="E19" s="15"/>
      <c r="F19" s="15"/>
      <c r="G19" s="9" t="s">
        <v>35</v>
      </c>
      <c r="H19" s="9"/>
      <c r="I19" s="9"/>
      <c r="J19" s="17">
        <f ca="1">ROUND(SUM(INDIRECT(ADDRESS(ROW()+(-1), COLUMN()+(0), 1)),INDIRECT(ADDRESS(ROW()+(-2), COLUMN()+(0), 1))), 2)</f>
        <v>109.65</v>
      </c>
    </row>
    <row r="20" spans="1:10" ht="13.50" thickBot="1" customHeight="1">
      <c r="A20" s="15">
        <v>3</v>
      </c>
      <c r="B20" s="15"/>
      <c r="C20" s="15"/>
      <c r="D20" s="15"/>
      <c r="E20" s="18" t="s">
        <v>36</v>
      </c>
      <c r="F20" s="18"/>
      <c r="G20" s="18"/>
      <c r="H20" s="18"/>
      <c r="I20" s="15"/>
      <c r="J20" s="15"/>
    </row>
    <row r="21" spans="1:10" ht="13.50" thickBot="1" customHeight="1">
      <c r="A21" s="19"/>
      <c r="B21" s="19"/>
      <c r="C21" s="19"/>
      <c r="D21" s="20" t="s">
        <v>37</v>
      </c>
      <c r="E21" s="19" t="s">
        <v>38</v>
      </c>
      <c r="F21" s="19"/>
      <c r="G21" s="13">
        <v>2</v>
      </c>
      <c r="H21" s="13"/>
      <c r="I21" s="14">
        <f ca="1">ROUND(SUM(INDIRECT(ADDRESS(ROW()+(-2), COLUMN()+(1), 1)),INDIRECT(ADDRESS(ROW()+(-6), COLUMN()+(1), 1))), 2)</f>
        <v>284.92</v>
      </c>
      <c r="J21" s="14">
        <f ca="1">ROUND(INDIRECT(ADDRESS(ROW()+(0), COLUMN()+(-3), 1))*INDIRECT(ADDRESS(ROW()+(0), COLUMN()+(-1), 1))/100, 2)</f>
        <v>5.7</v>
      </c>
    </row>
    <row r="22" spans="1:10" ht="13.50" thickBot="1" customHeight="1">
      <c r="A22" s="21" t="s">
        <v>39</v>
      </c>
      <c r="B22" s="21"/>
      <c r="C22" s="21"/>
      <c r="D22" s="22"/>
      <c r="E22" s="23"/>
      <c r="F22" s="23"/>
      <c r="G22" s="24" t="s">
        <v>40</v>
      </c>
      <c r="H22" s="24"/>
      <c r="I22" s="25"/>
      <c r="J22" s="26">
        <f ca="1">ROUND(SUM(INDIRECT(ADDRESS(ROW()+(-1), COLUMN()+(0), 1)),INDIRECT(ADDRESS(ROW()+(-3), COLUMN()+(0), 1)),INDIRECT(ADDRESS(ROW()+(-7), COLUMN()+(0), 1))), 2)</f>
        <v>290.62</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28" spans="1:10" ht="13.50" thickBot="1" customHeight="1">
      <c r="A28" s="28" t="s">
        <v>47</v>
      </c>
      <c r="B28" s="28"/>
      <c r="C28" s="28"/>
      <c r="D28" s="28"/>
      <c r="E28" s="28"/>
      <c r="F28" s="29">
        <v>1.10201e+06</v>
      </c>
      <c r="G28" s="29"/>
      <c r="H28" s="29">
        <v>1.10201e+06</v>
      </c>
      <c r="I28" s="29"/>
      <c r="J28" s="29" t="s">
        <v>48</v>
      </c>
    </row>
    <row r="29" spans="1:10" ht="24.00" thickBot="1" customHeight="1">
      <c r="A29" s="30" t="s">
        <v>49</v>
      </c>
      <c r="B29" s="30"/>
      <c r="C29" s="30"/>
      <c r="D29" s="30"/>
      <c r="E29" s="30"/>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6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