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<sst xmlns="http://schemas.openxmlformats.org/spreadsheetml/2006/main" count="43" uniqueCount="43">
  <si>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</si>
  <si>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NIH060</t>
  </si>
  <si>
    <t xml:space="preserve">m²</t>
  </si>
  <si>
    <t xml:space="preserve">Impermeabilització sota revestiment en locals humits, sistema Mapelastic Aquadefense "MAPEI SPAIN".</t>
  </si>
  <si>
    <r>
      <rPr>
        <sz val="8.25"/>
        <color rgb="FF000000"/>
        <rFont val="Arial"/>
        <family val="2"/>
      </rPr>
      <t xml:space="preserve">Impermeabilització baix revestiment ceràmic, en paraments verticals i horitzontals de locals humits, amb el sistema Mapelastic Aquadefense "MAPEI SPAIN", format per </t>
    </r>
    <r>
      <rPr>
        <b/>
        <sz val="8.25"/>
        <color rgb="FF000000"/>
        <rFont val="Arial"/>
        <family val="2"/>
      </rPr>
      <t xml:space="preserve">dues capes d'impermeabilitzant líquid elàstic monocomponent, Mapelastic Aquadefense "MAPEI SPAIN", de color Azul Celeste, a base de resines sintètiques en dispersió aquosa, d'assecat ràpid, amb un rendiment de 1,3 kg/m²</t>
    </r>
    <r>
      <rPr>
        <sz val="8.25"/>
        <color rgb="FF000000"/>
        <rFont val="Arial"/>
        <family val="2"/>
      </rPr>
      <t xml:space="preserve">; i </t>
    </r>
    <r>
      <rPr>
        <b/>
        <sz val="8.25"/>
        <color rgb="FF000000"/>
        <rFont val="Arial"/>
        <family val="2"/>
      </rPr>
      <t xml:space="preserve">banda de reforç Mapeband "MAPEI SPAIN" de 120 mm d'amplada, composta per una pel·lícula de polietilè laminat sobre una banda de feltre</t>
    </r>
    <r>
      <rPr>
        <sz val="8.25"/>
        <color rgb="FF000000"/>
        <rFont val="Arial"/>
        <family val="2"/>
      </rPr>
      <t xml:space="preserve">, en punts singulars; </t>
    </r>
    <r>
      <rPr>
        <b/>
        <sz val="8.25"/>
        <color rgb="FF000000"/>
        <rFont val="Arial"/>
        <family val="2"/>
      </rPr>
      <t xml:space="preserve">i capa de regularització amb adhesiu cimentós millorat, tipus C2 F, segons UNE-EN 12004, amb enduriment ràpid, Adesilex P4 "MAPEI SPAIN", compost de ciment, àrids de granulometria seleccionada, resines sintètiques i additius especials</t>
    </r>
    <r>
      <rPr>
        <sz val="8.25"/>
        <color rgb="FF000000"/>
        <rFont val="Arial"/>
        <family val="2"/>
      </rPr>
      <t xml:space="preserve">. El preu no inclou el revestiment.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</si>
  <si>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</si>
  <si>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</si>
  <si>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</si>
  <si>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</si>
  <si>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</si>
  <si>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</si>
  <si>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</si>
  <si>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mt09mcm070b</t>
  </si>
  <si>
    <t xml:space="preserve">kg</t>
  </si>
  <si>
    <t xml:space="preserve">Adhesiu cimentós millorat, tipus C2 F, segons UNE-EN 12004, amb enduriment ràpid, Adesilex P4 "MAPEI SPAIN", compost de ciment, àrids de granulometria seleccionada, resines sintètiques i additius especials; per a regularització i anivellació de superfícies.</t>
  </si>
  <si>
    <t xml:space="preserve">mt15map070a</t>
  </si>
  <si>
    <t xml:space="preserve">kg</t>
  </si>
  <si>
    <t xml:space="preserve">Impermeabilitzant líquid elàstic monocomponent, Mapelastic Aquadefense "MAPEI SPAIN", de color Azul Celeste, a base de resines sintètiques en dispersió aquosa, d'assecat ràpid.</t>
  </si>
  <si>
    <t xml:space="preserve">mt15map050a</t>
  </si>
  <si>
    <t xml:space="preserve">m</t>
  </si>
  <si>
    <t xml:space="preserve">Banda de reforç Mapeband "MAPEI SPAIN" de 120 mm d'amplada, composta per una pel·lícula de polietilè laminat sobre una banda de feltre.</t>
  </si>
  <si>
    <t xml:space="preserve">Subtotal materials:</t>
  </si>
  <si>
    <t xml:space="preserve">Mà d'obra</t>
  </si>
  <si>
    <t xml:space="preserve">mo032</t>
  </si>
  <si>
    <t xml:space="preserve">h</t>
  </si>
  <si>
    <t xml:space="preserve">Oficial 1ª aplicador de productes impermeabilitzants.</t>
  </si>
  <si>
    <t xml:space="preserve">mo070</t>
  </si>
  <si>
    <t xml:space="preserve">h</t>
  </si>
  <si>
    <t xml:space="preserve">Ajudant aplicador de productes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</si>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</sst>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5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29" customWidth="1"/>
    <col min="3" max="3" width="6.12" customWidth="1"/>
    <col min="4" max="4" width="57.29" customWidth="1"/>
    <col min="5" max="5" width="2.21" customWidth="1"/>
    <col min="6" max="6" width="9.69" customWidth="1"/>
    <col min="7" max="7" width="3.57" customWidth="1"/>
    <col min="8" max="8" width="9.69" customWidth="1"/>
    <col min="9" max="9" width="1.02" customWidth="1"/>
    <col min="10" max="10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87.00" thickBot="1" customHeight="1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8" spans="1:10" ht="24.00" thickBot="1" customHeight="1">
      <c r="A8" s="5" t="s">
        <v>5</v>
      </c>
      <c r="B8" s="5"/>
      <c r="C8" s="5" t="s">
        <v>6</v>
      </c>
      <c r="D8" s="5" t="s">
        <v>7</v>
      </c>
      <c r="E8" s="5"/>
      <c r="F8" s="6" t="s">
        <v>8</v>
      </c>
      <c r="G8" s="6"/>
      <c r="H8" s="6" t="s">
        <v>9</v>
      </c>
      <c r="I8" s="6"/>
      <c r="J8" s="6" t="s">
        <v>10</v>
      </c>
    </row>
    <row r="9" spans="1:10" ht="13.50" thickBot="1" customHeight="1">
      <c r="A9" s="7">
        <v>1.000000</v>
      </c>
      <c r="B9" s="7"/>
      <c r="C9" s="7"/>
      <c r="D9" s="8" t="s">
        <v>11</v>
      </c>
      <c r="E9" s="8"/>
      <c r="F9" s="8"/>
      <c r="G9" s="8"/>
      <c r="H9" s="7"/>
      <c r="I9" s="7"/>
      <c r="J9" s="7"/>
    </row>
    <row r="10" spans="1:10" ht="45.00" thickBot="1" customHeight="1">
      <c r="A10" s="1" t="s">
        <v>12</v>
      </c>
      <c r="B10" s="1"/>
      <c r="C10" s="9" t="s">
        <v>13</v>
      </c>
      <c r="D10" s="1" t="s">
        <v>14</v>
      </c>
      <c r="E10" s="1"/>
      <c r="F10" s="10">
        <v>1.400000</v>
      </c>
      <c r="G10" s="10"/>
      <c r="H10" s="11">
        <v>1.130000</v>
      </c>
      <c r="I10" s="11"/>
      <c r="J10" s="11">
        <f ca="1">ROUND(INDIRECT(ADDRESS(ROW()+(0), COLUMN()+(-4), 1))*INDIRECT(ADDRESS(ROW()+(0), COLUMN()+(-2), 1)), 2)</f>
        <v>1.580000</v>
      </c>
    </row>
    <row r="11" spans="1:10" ht="34.50" thickBot="1" customHeight="1">
      <c r="A11" s="1" t="s">
        <v>15</v>
      </c>
      <c r="B11" s="1"/>
      <c r="C11" s="9" t="s">
        <v>16</v>
      </c>
      <c r="D11" s="1" t="s">
        <v>17</v>
      </c>
      <c r="E11" s="1"/>
      <c r="F11" s="10">
        <v>1.300000</v>
      </c>
      <c r="G11" s="10"/>
      <c r="H11" s="11">
        <v>7.450000</v>
      </c>
      <c r="I11" s="11"/>
      <c r="J11" s="11">
        <f ca="1">ROUND(INDIRECT(ADDRESS(ROW()+(0), COLUMN()+(-4), 1))*INDIRECT(ADDRESS(ROW()+(0), COLUMN()+(-2), 1)), 2)</f>
        <v>9.690000</v>
      </c>
    </row>
    <row r="12" spans="1:10" ht="34.50" thickBot="1" customHeight="1">
      <c r="A12" s="1" t="s">
        <v>18</v>
      </c>
      <c r="B12" s="1"/>
      <c r="C12" s="9" t="s">
        <v>19</v>
      </c>
      <c r="D12" s="1" t="s">
        <v>20</v>
      </c>
      <c r="E12" s="1"/>
      <c r="F12" s="12">
        <v>1.600000</v>
      </c>
      <c r="G12" s="12"/>
      <c r="H12" s="13">
        <v>4.890000</v>
      </c>
      <c r="I12" s="13"/>
      <c r="J12" s="13">
        <f ca="1">ROUND(INDIRECT(ADDRESS(ROW()+(0), COLUMN()+(-4), 1))*INDIRECT(ADDRESS(ROW()+(0), COLUMN()+(-2), 1)), 2)</f>
        <v>7.820000</v>
      </c>
    </row>
    <row r="13" spans="1:10" ht="13.50" thickBot="1" customHeight="1">
      <c r="A13" s="14"/>
      <c r="B13" s="14"/>
      <c r="C13" s="14"/>
      <c r="D13" s="14"/>
      <c r="E13" s="14"/>
      <c r="F13" s="8" t="s">
        <v>21</v>
      </c>
      <c r="G13" s="8"/>
      <c r="H13" s="8"/>
      <c r="I13" s="8"/>
      <c r="J13" s="16">
        <f ca="1">ROUND(SUM(INDIRECT(ADDRESS(ROW()+(-1), COLUMN()+(0), 1)),INDIRECT(ADDRESS(ROW()+(-2), COLUMN()+(0), 1)),INDIRECT(ADDRESS(ROW()+(-3), COLUMN()+(0), 1))), 2)</f>
        <v>19.090000</v>
      </c>
    </row>
    <row r="14" spans="1:10" ht="13.50" thickBot="1" customHeight="1">
      <c r="A14" s="14">
        <v>2.000000</v>
      </c>
      <c r="B14" s="14"/>
      <c r="C14" s="14"/>
      <c r="D14" s="17" t="s">
        <v>22</v>
      </c>
      <c r="E14" s="17"/>
      <c r="F14" s="17"/>
      <c r="G14" s="17"/>
      <c r="H14" s="14"/>
      <c r="I14" s="14"/>
      <c r="J14" s="14"/>
    </row>
    <row r="15" spans="1:10" ht="13.50" thickBot="1" customHeight="1">
      <c r="A15" s="1" t="s">
        <v>23</v>
      </c>
      <c r="B15" s="1"/>
      <c r="C15" s="9" t="s">
        <v>24</v>
      </c>
      <c r="D15" s="1" t="s">
        <v>25</v>
      </c>
      <c r="E15" s="1"/>
      <c r="F15" s="10">
        <v>0.285000</v>
      </c>
      <c r="G15" s="10"/>
      <c r="H15" s="11">
        <v>23.780000</v>
      </c>
      <c r="I15" s="11"/>
      <c r="J15" s="11">
        <f ca="1">ROUND(INDIRECT(ADDRESS(ROW()+(0), COLUMN()+(-4), 1))*INDIRECT(ADDRESS(ROW()+(0), COLUMN()+(-2), 1)), 2)</f>
        <v>6.780000</v>
      </c>
    </row>
    <row r="16" spans="1:10" ht="13.50" thickBot="1" customHeight="1">
      <c r="A16" s="1" t="s">
        <v>26</v>
      </c>
      <c r="B16" s="1"/>
      <c r="C16" s="9" t="s">
        <v>27</v>
      </c>
      <c r="D16" s="1" t="s">
        <v>28</v>
      </c>
      <c r="E16" s="1"/>
      <c r="F16" s="12">
        <v>0.142000</v>
      </c>
      <c r="G16" s="12"/>
      <c r="H16" s="13">
        <v>21.140000</v>
      </c>
      <c r="I16" s="13"/>
      <c r="J16" s="13">
        <f ca="1">ROUND(INDIRECT(ADDRESS(ROW()+(0), COLUMN()+(-4), 1))*INDIRECT(ADDRESS(ROW()+(0), COLUMN()+(-2), 1)), 2)</f>
        <v>3.000000</v>
      </c>
    </row>
    <row r="17" spans="1:10" ht="13.50" thickBot="1" customHeight="1">
      <c r="A17" s="14"/>
      <c r="B17" s="14"/>
      <c r="C17" s="14"/>
      <c r="D17" s="14"/>
      <c r="E17" s="14"/>
      <c r="F17" s="8" t="s">
        <v>29</v>
      </c>
      <c r="G17" s="8"/>
      <c r="H17" s="8"/>
      <c r="I17" s="8"/>
      <c r="J17" s="16">
        <f ca="1">ROUND(SUM(INDIRECT(ADDRESS(ROW()+(-1), COLUMN()+(0), 1)),INDIRECT(ADDRESS(ROW()+(-2), COLUMN()+(0), 1))), 2)</f>
        <v>9.780000</v>
      </c>
    </row>
    <row r="18" spans="1:10" ht="13.50" thickBot="1" customHeight="1">
      <c r="A18" s="14">
        <v>3.000000</v>
      </c>
      <c r="B18" s="14"/>
      <c r="C18" s="14"/>
      <c r="D18" s="17" t="s">
        <v>30</v>
      </c>
      <c r="E18" s="17"/>
      <c r="F18" s="17"/>
      <c r="G18" s="17"/>
      <c r="H18" s="14"/>
      <c r="I18" s="14"/>
      <c r="J18" s="14"/>
    </row>
    <row r="19" spans="1:10" ht="13.50" thickBot="1" customHeight="1">
      <c r="A19" s="18"/>
      <c r="B19" s="18"/>
      <c r="C19" s="19" t="s">
        <v>31</v>
      </c>
      <c r="D19" s="18" t="s">
        <v>32</v>
      </c>
      <c r="E19" s="18"/>
      <c r="F19" s="12">
        <v>2.000000</v>
      </c>
      <c r="G19" s="12"/>
      <c r="H19" s="13">
        <f ca="1">ROUND(SUM(INDIRECT(ADDRESS(ROW()+(-2), COLUMN()+(2), 1)),INDIRECT(ADDRESS(ROW()+(-6), COLUMN()+(2), 1))), 2)</f>
        <v>28.870000</v>
      </c>
      <c r="I19" s="13"/>
      <c r="J19" s="13">
        <f ca="1">ROUND(INDIRECT(ADDRESS(ROW()+(0), COLUMN()+(-4), 1))*INDIRECT(ADDRESS(ROW()+(0), COLUMN()+(-2), 1))/100, 2)</f>
        <v>0.580000</v>
      </c>
    </row>
    <row r="20" spans="1:10" ht="13.50" thickBot="1" customHeight="1">
      <c r="A20" s="7"/>
      <c r="B20" s="7"/>
      <c r="C20" s="7"/>
      <c r="D20" s="7"/>
      <c r="E20" s="7"/>
      <c r="F20" s="20" t="s">
        <v>33</v>
      </c>
      <c r="G20" s="20"/>
      <c r="H20" s="20"/>
      <c r="I20" s="20"/>
      <c r="J20" s="21">
        <f ca="1">ROUND(SUM(INDIRECT(ADDRESS(ROW()+(-1), COLUMN()+(0), 1)),INDIRECT(ADDRESS(ROW()+(-3), COLUMN()+(0), 1)),INDIRECT(ADDRESS(ROW()+(-7), COLUMN()+(0), 1))), 2)</f>
        <v>29.450000</v>
      </c>
    </row>
    <row r="23" spans="1:10" ht="13.50" thickBot="1" customHeight="1">
      <c r="A23" s="22" t="s">
        <v>34</v>
      </c>
      <c r="B23" s="22"/>
      <c r="C23" s="22"/>
      <c r="D23" s="22"/>
      <c r="E23" s="22" t="s">
        <v>35</v>
      </c>
      <c r="F23" s="22"/>
      <c r="G23" s="22" t="s">
        <v>36</v>
      </c>
      <c r="H23" s="22"/>
      <c r="I23" s="22" t="s">
        <v>37</v>
      </c>
      <c r="J23" s="22"/>
    </row>
    <row r="24" spans="1:10" ht="13.50" thickBot="1" customHeight="1">
      <c r="A24" s="23" t="s">
        <v>38</v>
      </c>
      <c r="B24" s="23"/>
      <c r="C24" s="23"/>
      <c r="D24" s="23"/>
      <c r="E24" s="24">
        <v>142013.000000</v>
      </c>
      <c r="F24" s="24"/>
      <c r="G24" s="24">
        <v>172013.000000</v>
      </c>
      <c r="H24" s="24"/>
      <c r="I24" s="24">
        <v>3.000000</v>
      </c>
      <c r="J24" s="24"/>
    </row>
    <row r="25" spans="1:10" ht="24.00" thickBot="1" customHeight="1">
      <c r="A25" s="25" t="s">
        <v>39</v>
      </c>
      <c r="B25" s="25"/>
      <c r="C25" s="25"/>
      <c r="D25" s="25"/>
      <c r="E25" s="26"/>
      <c r="F25" s="26"/>
      <c r="G25" s="26"/>
      <c r="H25" s="26"/>
      <c r="I25" s="26"/>
      <c r="J25" s="26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42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1">
    <mergeCell ref="A1:J1"/>
    <mergeCell ref="C3:J3"/>
    <mergeCell ref="A5:J5"/>
    <mergeCell ref="A8:B8"/>
    <mergeCell ref="D8:E8"/>
    <mergeCell ref="F8:G8"/>
    <mergeCell ref="H8:I8"/>
    <mergeCell ref="A9:B9"/>
    <mergeCell ref="D9:G9"/>
    <mergeCell ref="H9:I9"/>
    <mergeCell ref="A10:B10"/>
    <mergeCell ref="D10:E10"/>
    <mergeCell ref="F10:G10"/>
    <mergeCell ref="H10:I10"/>
    <mergeCell ref="A11:B11"/>
    <mergeCell ref="D11:E11"/>
    <mergeCell ref="F11:G11"/>
    <mergeCell ref="H11:I11"/>
    <mergeCell ref="A12:B12"/>
    <mergeCell ref="D12:E12"/>
    <mergeCell ref="F12:G12"/>
    <mergeCell ref="H12:I12"/>
    <mergeCell ref="A13:B13"/>
    <mergeCell ref="D13:E13"/>
    <mergeCell ref="F13:I13"/>
    <mergeCell ref="A14:B14"/>
    <mergeCell ref="D14:G14"/>
    <mergeCell ref="H14:I14"/>
    <mergeCell ref="A15:B15"/>
    <mergeCell ref="D15:E15"/>
    <mergeCell ref="F15:G15"/>
    <mergeCell ref="H15:I15"/>
    <mergeCell ref="A16:B16"/>
    <mergeCell ref="D16:E16"/>
    <mergeCell ref="F16:G16"/>
    <mergeCell ref="H16:I16"/>
    <mergeCell ref="A17:B17"/>
    <mergeCell ref="D17:E17"/>
    <mergeCell ref="F17:I17"/>
    <mergeCell ref="A18:B18"/>
    <mergeCell ref="D18:G18"/>
    <mergeCell ref="H18:I18"/>
    <mergeCell ref="A19:B19"/>
    <mergeCell ref="D19:E19"/>
    <mergeCell ref="F19:G19"/>
    <mergeCell ref="H19:I19"/>
    <mergeCell ref="A20:B20"/>
    <mergeCell ref="D20:E20"/>
    <mergeCell ref="F20:I20"/>
    <mergeCell ref="A23:D23"/>
    <mergeCell ref="E23:F23"/>
    <mergeCell ref="G23:H23"/>
    <mergeCell ref="I23:J23"/>
    <mergeCell ref="A24:D24"/>
    <mergeCell ref="E24:F25"/>
    <mergeCell ref="G24:H25"/>
    <mergeCell ref="I24:J25"/>
    <mergeCell ref="A25:D25"/>
    <mergeCell ref="A28:J28"/>
    <mergeCell ref="A29:J29"/>
    <mergeCell ref="A30:J30"/>
  </mergeCells>
  <pageMargins left="0.620079" right="0.472441" top="0.472441" bottom="0.472441" header="0.0" footer="0.0"/>
  <pageSetup paperSize="9" orientation="portrait"/>
  <rowBreaks count="0" manualBreakCount="0">
    </rowBreaks>
</worksheet>
</file>