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<sst xmlns="http://schemas.openxmlformats.org/spreadsheetml/2006/main" count="56" uniqueCount="56">
  <si>
    <t xml:space="preserve"/>
  </si>
  <si>
    <t xml:space="preserve">NIG228</t>
  </si>
  <si>
    <t xml:space="preserve">m²</t>
  </si>
  <si>
    <t xml:space="preserve">Reparació d'impermeabilització de galeries i balcons. Sistema Ecodry120 "REVESTECH".</t>
  </si>
  <si>
    <r>
      <rPr>
        <sz val="8.25"/>
        <color rgb="FF000000"/>
        <rFont val="Arial"/>
        <family val="2"/>
      </rPr>
      <t xml:space="preserve">Reparació d'impermeabilització de galeries i balcons. Sistema Ecodry120 "REVESTECH", format per làmina impermeabilitzant flexible tipus CPE, Ecodry120 30 "REVESTECH", composta d'un doble full de poliolefina termoplàstica amb acetat de vinil etilè, amb ambdues cares revestides de fibres de polièster reciclat no teixides, de 1,25 mm d'espessor i 525 g/m², subministrada en rotllos de 1,5 m d'amplada i 30 m de longitud, fixada al suport amb adhesiu cimentós millorat, deformable i tixòtrop, C2 TE S1 estès amb plana dentada. Inclús complements de reforç en tractament de punts singulars mitjançant l'ús de peces especials "REVESTECH" per a la resolució d'angles interns Ecodry Cornerin, resolució d'unions amb banda Ecodry Banda 13x30, resolució de trobades amb paraments amb banda perimetral Eco Corner Band, i segellat de junts amb Seal Plus. El preu inclou la preparació del suport, però no inclou el paviment.</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</si>
  <si>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</si>
  <si>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</si>
  <si>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</si>
  <si>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</si>
  <si>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</si>
  <si>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</si>
  <si>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</si>
  <si>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mt09mcm060a</t>
  </si>
  <si>
    <t xml:space="preserve">kg</t>
  </si>
  <si>
    <t xml:space="preserve">Adhesiu cimentós millorat, C2 TE S1, segons UNE-EN 12004, deformable, amb lliscament reduït i temps obert ampliat, color gris, a base de ciment, àrids de granulometria fina, resines sintètiques i additius especials, amb propietats tixòtropes i de enduriment sense retracció.</t>
  </si>
  <si>
    <t xml:space="preserve">mt15rev512a</t>
  </si>
  <si>
    <t xml:space="preserve">m²</t>
  </si>
  <si>
    <t xml:space="preserve">Làmina impermeabilitzant flexible tipus CPE, Ecodry120 30 "REVESTECH", composta d'un doble full de poliolefina termoplàstica amb acetat de vinil etilè, amb ambdues cares revestides de fibres de polièster reciclat no teixides, de 1,25 mm d'espessor i 525 g/m², subministrada en rotllos de 1,5 m d'amplada i 30 m de longitud, segons UNE-EN 13956.</t>
  </si>
  <si>
    <t xml:space="preserve">mt15rev170c</t>
  </si>
  <si>
    <t xml:space="preserve">kg</t>
  </si>
  <si>
    <t xml:space="preserve">Adhesiu a base de poliuretà, Seal Plus "REVESTECH", color marró, per la closa de juntes.</t>
  </si>
  <si>
    <t xml:space="preserve">mt15rev558a</t>
  </si>
  <si>
    <t xml:space="preserve">m</t>
  </si>
  <si>
    <t xml:space="preserve">Banda de reforç per a làmina impermeabilitzant flexible tipus CPE, Ecodry Banda 13x30 "REVESTECH", de 127 mm d'amplada, composta d'un doble full de poliolefina termoplàstica amb acetat de vinil etilè, amb ambdues cares revestides de fibres de polièster reciclat no teixides, de 0,52 mm d'espessor i 335 g/m².</t>
  </si>
  <si>
    <t xml:space="preserve">mt15rev545a</t>
  </si>
  <si>
    <t xml:space="preserve">m</t>
  </si>
  <si>
    <t xml:space="preserve">Banda de reforç de trobades a 90° entre paraments per a làmina impermeabilitzant flexible tipus CPE, Eco Corner Band "REVESTECH", de 127 mm d'amplada, composta d'un doble full de poliolefina termoplàstica amb acetat de vinil etilè, amb ambdues cares revestides de fibres de polièster reciclat no teixides, de 0,8 mm d'espessor i 625 g/m², subministrada en rotllos de 30 m de longitud.</t>
  </si>
  <si>
    <t xml:space="preserve">mt15rev555a</t>
  </si>
  <si>
    <t xml:space="preserve">U</t>
  </si>
  <si>
    <t xml:space="preserve">Complement per a reforç de punts singulars en tractaments impermeabilitzants mitjançant peces per a la resolució d'angles interns, Ecodry Cornerin "REVESTECH".</t>
  </si>
  <si>
    <t xml:space="preserve">Subtotal materials:</t>
  </si>
  <si>
    <t xml:space="preserve">Mà d'obra</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</si>
  <si>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</si>
  <si>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</si>
  <si>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</si>
  <si>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</si>
  <si>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</si>
  <si>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</si>
  <si>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Subtotal mà d'obra:</t>
  </si>
  <si>
    <t xml:space="preserve">Costos directes complementaris</t>
  </si>
  <si>
    <t xml:space="preserve">%</t>
  </si>
  <si>
    <t xml:space="preserve">Costos directes complementaris</t>
  </si>
  <si>
    <t xml:space="preserve">Cost de manteniment decennal: 1,23€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</si>
  <si>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</si>
  <si>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</si>
  <si>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</si>
  <si>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</si>
  <si>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</si>
  <si>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</si>
  <si>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</si>
  <si>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t xml:space="preserve">EN  13956:2012</t>
  </si>
  <si>
    <t xml:space="preserve">1/2+/3/4</t>
  </si>
  <si>
    <t xml:space="preserve">Láminas flexibles para impermeabilización. Láminas plásticas y de caucho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</si>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</sst>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5.95" customWidth="1"/>
    <col min="5" max="5" width="74.80" customWidth="1"/>
    <col min="6" max="6" width="1.02" customWidth="1"/>
    <col min="7" max="7" width="10.71" customWidth="1"/>
    <col min="8" max="8" width="2.55"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87.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45.00" thickBot="1" customHeight="1">
      <c r="A10" s="1" t="s">
        <v>12</v>
      </c>
      <c r="B10" s="1"/>
      <c r="C10" s="10" t="s">
        <v>13</v>
      </c>
      <c r="D10" s="10"/>
      <c r="E10" s="1" t="s">
        <v>14</v>
      </c>
      <c r="F10" s="1"/>
      <c r="G10" s="11">
        <v>0.6</v>
      </c>
      <c r="H10" s="11"/>
      <c r="I10" s="12">
        <v>0.83</v>
      </c>
      <c r="J10" s="12">
        <f ca="1">ROUND(INDIRECT(ADDRESS(ROW()+(0), COLUMN()+(-3), 1))*INDIRECT(ADDRESS(ROW()+(0), COLUMN()+(-1), 1)), 2)</f>
        <v>0.5</v>
      </c>
    </row>
    <row r="11" spans="1:10" ht="45.00" thickBot="1" customHeight="1">
      <c r="A11" s="1" t="s">
        <v>15</v>
      </c>
      <c r="B11" s="1"/>
      <c r="C11" s="10" t="s">
        <v>16</v>
      </c>
      <c r="D11" s="10"/>
      <c r="E11" s="1" t="s">
        <v>17</v>
      </c>
      <c r="F11" s="1"/>
      <c r="G11" s="11">
        <v>1.1</v>
      </c>
      <c r="H11" s="11"/>
      <c r="I11" s="12">
        <v>17.55</v>
      </c>
      <c r="J11" s="12">
        <f ca="1">ROUND(INDIRECT(ADDRESS(ROW()+(0), COLUMN()+(-3), 1))*INDIRECT(ADDRESS(ROW()+(0), COLUMN()+(-1), 1)), 2)</f>
        <v>19.31</v>
      </c>
    </row>
    <row r="12" spans="1:10" ht="13.50" thickBot="1" customHeight="1">
      <c r="A12" s="1" t="s">
        <v>18</v>
      </c>
      <c r="B12" s="1"/>
      <c r="C12" s="10" t="s">
        <v>19</v>
      </c>
      <c r="D12" s="10"/>
      <c r="E12" s="1" t="s">
        <v>20</v>
      </c>
      <c r="F12" s="1"/>
      <c r="G12" s="11">
        <v>0.05</v>
      </c>
      <c r="H12" s="11"/>
      <c r="I12" s="12">
        <v>19.37</v>
      </c>
      <c r="J12" s="12">
        <f ca="1">ROUND(INDIRECT(ADDRESS(ROW()+(0), COLUMN()+(-3), 1))*INDIRECT(ADDRESS(ROW()+(0), COLUMN()+(-1), 1)), 2)</f>
        <v>0.97</v>
      </c>
    </row>
    <row r="13" spans="1:10" ht="45.00" thickBot="1" customHeight="1">
      <c r="A13" s="1" t="s">
        <v>21</v>
      </c>
      <c r="B13" s="1"/>
      <c r="C13" s="10" t="s">
        <v>22</v>
      </c>
      <c r="D13" s="10"/>
      <c r="E13" s="1" t="s">
        <v>23</v>
      </c>
      <c r="F13" s="1"/>
      <c r="G13" s="11">
        <v>0.3</v>
      </c>
      <c r="H13" s="11"/>
      <c r="I13" s="12">
        <v>3.5</v>
      </c>
      <c r="J13" s="12">
        <f ca="1">ROUND(INDIRECT(ADDRESS(ROW()+(0), COLUMN()+(-3), 1))*INDIRECT(ADDRESS(ROW()+(0), COLUMN()+(-1), 1)), 2)</f>
        <v>1.05</v>
      </c>
    </row>
    <row r="14" spans="1:10" ht="55.50" thickBot="1" customHeight="1">
      <c r="A14" s="1" t="s">
        <v>24</v>
      </c>
      <c r="B14" s="1"/>
      <c r="C14" s="10" t="s">
        <v>25</v>
      </c>
      <c r="D14" s="10"/>
      <c r="E14" s="1" t="s">
        <v>26</v>
      </c>
      <c r="F14" s="1"/>
      <c r="G14" s="11">
        <v>0.1</v>
      </c>
      <c r="H14" s="11"/>
      <c r="I14" s="12">
        <v>5.43</v>
      </c>
      <c r="J14" s="12">
        <f ca="1">ROUND(INDIRECT(ADDRESS(ROW()+(0), COLUMN()+(-3), 1))*INDIRECT(ADDRESS(ROW()+(0), COLUMN()+(-1), 1)), 2)</f>
        <v>0.54</v>
      </c>
    </row>
    <row r="15" spans="1:10" ht="24.00" thickBot="1" customHeight="1">
      <c r="A15" s="1" t="s">
        <v>27</v>
      </c>
      <c r="B15" s="1"/>
      <c r="C15" s="10" t="s">
        <v>28</v>
      </c>
      <c r="D15" s="10"/>
      <c r="E15" s="1" t="s">
        <v>29</v>
      </c>
      <c r="F15" s="1"/>
      <c r="G15" s="13">
        <v>0.02</v>
      </c>
      <c r="H15" s="13"/>
      <c r="I15" s="14">
        <v>8.21</v>
      </c>
      <c r="J15" s="14">
        <f ca="1">ROUND(INDIRECT(ADDRESS(ROW()+(0), COLUMN()+(-3), 1))*INDIRECT(ADDRESS(ROW()+(0), COLUMN()+(-1), 1)), 2)</f>
        <v>0.16</v>
      </c>
    </row>
    <row r="16" spans="1:10" ht="13.50" thickBot="1" customHeight="1">
      <c r="A16" s="15"/>
      <c r="B16" s="15"/>
      <c r="C16" s="15"/>
      <c r="D16" s="15"/>
      <c r="E16" s="15"/>
      <c r="F16" s="15"/>
      <c r="G16" s="9" t="s">
        <v>30</v>
      </c>
      <c r="H16" s="9"/>
      <c r="I16" s="9"/>
      <c r="J16" s="17">
        <f ca="1">ROUND(SUM(INDIRECT(ADDRESS(ROW()+(-1), COLUMN()+(0), 1)),INDIRECT(ADDRESS(ROW()+(-2), COLUMN()+(0), 1)),INDIRECT(ADDRESS(ROW()+(-3), COLUMN()+(0), 1)),INDIRECT(ADDRESS(ROW()+(-4), COLUMN()+(0), 1)),INDIRECT(ADDRESS(ROW()+(-5), COLUMN()+(0), 1)),INDIRECT(ADDRESS(ROW()+(-6), COLUMN()+(0), 1))), 2)</f>
        <v>22.53</v>
      </c>
    </row>
    <row r="17" spans="1:10" ht="13.50" thickBot="1" customHeight="1">
      <c r="A17" s="15">
        <v>2</v>
      </c>
      <c r="B17" s="15"/>
      <c r="C17" s="15"/>
      <c r="D17" s="15"/>
      <c r="E17" s="18" t="s">
        <v>31</v>
      </c>
      <c r="F17" s="18"/>
      <c r="G17" s="18"/>
      <c r="H17" s="18"/>
      <c r="I17" s="15"/>
      <c r="J17" s="15"/>
    </row>
    <row r="18" spans="1:10" ht="13.50" thickBot="1" customHeight="1">
      <c r="A18" s="1" t="s">
        <v>32</v>
      </c>
      <c r="B18" s="1"/>
      <c r="C18" s="10" t="s">
        <v>33</v>
      </c>
      <c r="D18" s="10"/>
      <c r="E18" s="1" t="s">
        <v>34</v>
      </c>
      <c r="F18" s="1"/>
      <c r="G18" s="11">
        <v>0.427</v>
      </c>
      <c r="H18" s="11"/>
      <c r="I18" s="12">
        <v>29.67</v>
      </c>
      <c r="J18" s="12">
        <f ca="1">ROUND(INDIRECT(ADDRESS(ROW()+(0), COLUMN()+(-3), 1))*INDIRECT(ADDRESS(ROW()+(0), COLUMN()+(-1), 1)), 2)</f>
        <v>12.67</v>
      </c>
    </row>
    <row r="19" spans="1:10" ht="13.50" thickBot="1" customHeight="1">
      <c r="A19" s="1" t="s">
        <v>35</v>
      </c>
      <c r="B19" s="1"/>
      <c r="C19" s="10" t="s">
        <v>36</v>
      </c>
      <c r="D19" s="10"/>
      <c r="E19" s="1" t="s">
        <v>37</v>
      </c>
      <c r="F19" s="1"/>
      <c r="G19" s="13">
        <v>0.427</v>
      </c>
      <c r="H19" s="13"/>
      <c r="I19" s="14">
        <v>26.39</v>
      </c>
      <c r="J19" s="14">
        <f ca="1">ROUND(INDIRECT(ADDRESS(ROW()+(0), COLUMN()+(-3), 1))*INDIRECT(ADDRESS(ROW()+(0), COLUMN()+(-1), 1)), 2)</f>
        <v>11.27</v>
      </c>
    </row>
    <row r="20" spans="1:10" ht="13.50" thickBot="1" customHeight="1">
      <c r="A20" s="15"/>
      <c r="B20" s="15"/>
      <c r="C20" s="15"/>
      <c r="D20" s="15"/>
      <c r="E20" s="15"/>
      <c r="F20" s="15"/>
      <c r="G20" s="9" t="s">
        <v>38</v>
      </c>
      <c r="H20" s="9"/>
      <c r="I20" s="9"/>
      <c r="J20" s="17">
        <f ca="1">ROUND(SUM(INDIRECT(ADDRESS(ROW()+(-1), COLUMN()+(0), 1)),INDIRECT(ADDRESS(ROW()+(-2), COLUMN()+(0), 1))), 2)</f>
        <v>23.94</v>
      </c>
    </row>
    <row r="21" spans="1:10" ht="13.50" thickBot="1" customHeight="1">
      <c r="A21" s="15">
        <v>3</v>
      </c>
      <c r="B21" s="15"/>
      <c r="C21" s="15"/>
      <c r="D21" s="15"/>
      <c r="E21" s="18" t="s">
        <v>39</v>
      </c>
      <c r="F21" s="18"/>
      <c r="G21" s="18"/>
      <c r="H21" s="18"/>
      <c r="I21" s="15"/>
      <c r="J21" s="15"/>
    </row>
    <row r="22" spans="1:10" ht="13.50" thickBot="1" customHeight="1">
      <c r="A22" s="19"/>
      <c r="B22" s="19"/>
      <c r="C22" s="20" t="s">
        <v>40</v>
      </c>
      <c r="D22" s="20"/>
      <c r="E22" s="19" t="s">
        <v>41</v>
      </c>
      <c r="F22" s="19"/>
      <c r="G22" s="13">
        <v>2</v>
      </c>
      <c r="H22" s="13"/>
      <c r="I22" s="14">
        <f ca="1">ROUND(SUM(INDIRECT(ADDRESS(ROW()+(-2), COLUMN()+(1), 1)),INDIRECT(ADDRESS(ROW()+(-6), COLUMN()+(1), 1))), 2)</f>
        <v>46.47</v>
      </c>
      <c r="J22" s="14">
        <f ca="1">ROUND(INDIRECT(ADDRESS(ROW()+(0), COLUMN()+(-3), 1))*INDIRECT(ADDRESS(ROW()+(0), COLUMN()+(-1), 1))/100, 2)</f>
        <v>0.93</v>
      </c>
    </row>
    <row r="23" spans="1:10" ht="13.50" thickBot="1" customHeight="1">
      <c r="A23" s="21" t="s">
        <v>42</v>
      </c>
      <c r="B23" s="21"/>
      <c r="C23" s="22"/>
      <c r="D23" s="22"/>
      <c r="E23" s="23"/>
      <c r="F23" s="23"/>
      <c r="G23" s="24" t="s">
        <v>43</v>
      </c>
      <c r="H23" s="24"/>
      <c r="I23" s="25"/>
      <c r="J23" s="26">
        <f ca="1">ROUND(SUM(INDIRECT(ADDRESS(ROW()+(-1), COLUMN()+(0), 1)),INDIRECT(ADDRESS(ROW()+(-3), COLUMN()+(0), 1)),INDIRECT(ADDRESS(ROW()+(-7), COLUMN()+(0), 1))), 2)</f>
        <v>47.4</v>
      </c>
    </row>
    <row r="26" spans="1:10" ht="13.50" thickBot="1" customHeight="1">
      <c r="A26" s="27" t="s">
        <v>44</v>
      </c>
      <c r="B26" s="27"/>
      <c r="C26" s="27"/>
      <c r="D26" s="27"/>
      <c r="E26" s="27"/>
      <c r="F26" s="27" t="s">
        <v>45</v>
      </c>
      <c r="G26" s="27"/>
      <c r="H26" s="27" t="s">
        <v>46</v>
      </c>
      <c r="I26" s="27"/>
      <c r="J26" s="27" t="s">
        <v>47</v>
      </c>
    </row>
    <row r="27" spans="1:10" ht="13.50" thickBot="1" customHeight="1">
      <c r="A27" s="28" t="s">
        <v>48</v>
      </c>
      <c r="B27" s="28"/>
      <c r="C27" s="28"/>
      <c r="D27" s="28"/>
      <c r="E27" s="28"/>
      <c r="F27" s="29">
        <v>142013</v>
      </c>
      <c r="G27" s="29"/>
      <c r="H27" s="29">
        <v>172013</v>
      </c>
      <c r="I27" s="29"/>
      <c r="J27" s="29">
        <v>3</v>
      </c>
    </row>
    <row r="28" spans="1:10" ht="13.50" thickBot="1" customHeight="1">
      <c r="A28" s="30" t="s">
        <v>49</v>
      </c>
      <c r="B28" s="30"/>
      <c r="C28" s="30"/>
      <c r="D28" s="30"/>
      <c r="E28" s="30"/>
      <c r="F28" s="31"/>
      <c r="G28" s="31"/>
      <c r="H28" s="31"/>
      <c r="I28" s="31"/>
      <c r="J28" s="31"/>
    </row>
    <row r="29" spans="1:10" ht="13.50" thickBot="1" customHeight="1">
      <c r="A29" s="28" t="s">
        <v>50</v>
      </c>
      <c r="B29" s="28"/>
      <c r="C29" s="28"/>
      <c r="D29" s="28"/>
      <c r="E29" s="28"/>
      <c r="F29" s="29">
        <v>1.10201e+06</v>
      </c>
      <c r="G29" s="29"/>
      <c r="H29" s="29">
        <v>1.10201e+06</v>
      </c>
      <c r="I29" s="29"/>
      <c r="J29" s="29" t="s">
        <v>51</v>
      </c>
    </row>
    <row r="30" spans="1:10" ht="24.00" thickBot="1" customHeight="1">
      <c r="A30" s="30" t="s">
        <v>52</v>
      </c>
      <c r="B30" s="30"/>
      <c r="C30" s="30"/>
      <c r="D30" s="30"/>
      <c r="E30" s="30"/>
      <c r="F30" s="31"/>
      <c r="G30" s="31"/>
      <c r="H30" s="31"/>
      <c r="I30" s="31"/>
      <c r="J30" s="31"/>
    </row>
    <row r="33" spans="1:1" ht="33.75" thickBot="1" customHeight="1">
      <c r="A33" s="1" t="s">
        <v>53</v>
      </c>
      <c r="B33" s="1"/>
      <c r="C33" s="1"/>
      <c r="D33" s="1"/>
      <c r="E33" s="1"/>
      <c r="F33" s="1"/>
      <c r="G33" s="1"/>
      <c r="H33" s="1"/>
      <c r="I33" s="1"/>
      <c r="J33" s="1"/>
    </row>
    <row r="34" spans="1:1" ht="33.75" thickBot="1" customHeight="1">
      <c r="A34" s="1" t="s">
        <v>54</v>
      </c>
      <c r="B34" s="1"/>
      <c r="C34" s="1"/>
      <c r="D34" s="1"/>
      <c r="E34" s="1"/>
      <c r="F34" s="1"/>
      <c r="G34" s="1"/>
      <c r="H34" s="1"/>
      <c r="I34" s="1"/>
      <c r="J34" s="1"/>
    </row>
    <row r="35" spans="1:1" ht="33.75" thickBot="1" customHeight="1">
      <c r="A35" s="1" t="s">
        <v>55</v>
      </c>
      <c r="B35" s="1"/>
      <c r="C35" s="1"/>
      <c r="D35" s="1"/>
      <c r="E35" s="1"/>
      <c r="F35" s="1"/>
      <c r="G35" s="1"/>
      <c r="H35" s="1"/>
      <c r="I35" s="1"/>
      <c r="J35" s="1"/>
    </row>
  </sheetData>
  <mergeCells count="79">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I16"/>
    <mergeCell ref="A17:B17"/>
    <mergeCell ref="C17:D17"/>
    <mergeCell ref="E17:H17"/>
    <mergeCell ref="A18:B18"/>
    <mergeCell ref="C18:D18"/>
    <mergeCell ref="E18:F18"/>
    <mergeCell ref="G18:H18"/>
    <mergeCell ref="A19:B19"/>
    <mergeCell ref="C19:D19"/>
    <mergeCell ref="E19:F19"/>
    <mergeCell ref="G19:H19"/>
    <mergeCell ref="A20:B20"/>
    <mergeCell ref="C20:D20"/>
    <mergeCell ref="E20:F20"/>
    <mergeCell ref="G20:I20"/>
    <mergeCell ref="A21:B21"/>
    <mergeCell ref="C21:D21"/>
    <mergeCell ref="E21:H21"/>
    <mergeCell ref="A22:B22"/>
    <mergeCell ref="C22:D22"/>
    <mergeCell ref="E22:F22"/>
    <mergeCell ref="G22:H22"/>
    <mergeCell ref="A23:F23"/>
    <mergeCell ref="G23:I23"/>
    <mergeCell ref="A26:E26"/>
    <mergeCell ref="F26:G26"/>
    <mergeCell ref="H26:I26"/>
    <mergeCell ref="A27:E27"/>
    <mergeCell ref="F27:G28"/>
    <mergeCell ref="H27:I28"/>
    <mergeCell ref="J27:J28"/>
    <mergeCell ref="A28:E28"/>
    <mergeCell ref="A29:E29"/>
    <mergeCell ref="F29:G30"/>
    <mergeCell ref="H29:I30"/>
    <mergeCell ref="J29:J30"/>
    <mergeCell ref="A30:E30"/>
    <mergeCell ref="A33:J33"/>
    <mergeCell ref="A34:J34"/>
    <mergeCell ref="A35:J35"/>
  </mergeCells>
  <pageMargins left="0.147638" right="0.147638" top="0.206693" bottom="0.206693" header="0.0" footer="0.0"/>
  <pageSetup paperSize="9" orientation="portrait"/>
  <rowBreaks count="0" manualBreakCount="0">
    </rowBreaks>
</worksheet>
</file>