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<sst xmlns="http://schemas.openxmlformats.org/spreadsheetml/2006/main" count="50" uniqueCount="50">
  <si>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</si>
  <si>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NHI050</t>
  </si>
  <si>
    <t xml:space="preserve">U</t>
  </si>
  <si>
    <t xml:space="preserve">Injecció a pressió en murs de maçoneria o de fàbrica de maó ceràmic massís, per a tractament d'humitats per capil·laritat. Sistema Maxclear Injection "DRIZORO".</t>
  </si>
  <si>
    <r>
      <rPr>
        <sz val="8.25"/>
        <color rgb="FF000000"/>
        <rFont val="Arial"/>
        <family val="2"/>
      </rPr>
      <t xml:space="preserve">Injecció a pressió d'emulsió a base de silans i siloxans, Maxclear Injection "DRIZORO", diluïda amb un 15% a 20% d'aigua, prèvia realització de perforacions amb un angle d'inclinació entre 15° i 30° partint dels junts, en murs de maçoneria o de fàbrica de maó ceràmic massís, per a tractament d'humitats per capil·laritat. Inclús morter tixòtrop, d'enduriment ràpid, Maxrest "DRIZORO", per al segellat de forats. El preu no inclou la preparació de la superfície suport ni la realització del revestiment posterior.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</si>
  <si>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</si>
  <si>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</si>
  <si>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</si>
  <si>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</si>
  <si>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</si>
  <si>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</si>
  <si>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</si>
  <si>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mt09dmr030c</t>
  </si>
  <si>
    <t xml:space="preserve">kg</t>
  </si>
  <si>
    <t xml:space="preserve">Emulsió a base de silans i siloxans, Maxclear Injection "DRIZORO", per a aplicar a pressió, per a tractament d'humitats per capil·laritat.</t>
  </si>
  <si>
    <t xml:space="preserve">mt08aaa010a</t>
  </si>
  <si>
    <t xml:space="preserve">m³</t>
  </si>
  <si>
    <t xml:space="preserve">Aigua.</t>
  </si>
  <si>
    <t xml:space="preserve">mt09red090c</t>
  </si>
  <si>
    <t xml:space="preserve">kg</t>
  </si>
  <si>
    <t xml:space="preserve">Morter tixòtrop, d'enduriment ràpid (20 minuts) i retracció compensada, Maxrest "DRIZORO" amb una resistència a compressió a 28 dies major o igual a 45 N/mm² i un mòdul d'elasticitat major o igual a 20000 N/mm², classe R4, tipus CC, segons UNE-EN 1504-3, Euroclasse A1 de reacció al foc, segons UNE-EN 13501-1, compost per ciments especials, àrids de granulometria seleccionada i additius, exempt de clorurs.</t>
  </si>
  <si>
    <t xml:space="preserve">Subtotal materials:</t>
  </si>
  <si>
    <t xml:space="preserve">Equip i maquinària</t>
  </si>
  <si>
    <t xml:space="preserve">mq06eim050</t>
  </si>
  <si>
    <t xml:space="preserve">h</t>
  </si>
  <si>
    <t xml:space="preserve">Equip per a injeccions, amb filtres d'alta pressió.</t>
  </si>
  <si>
    <t xml:space="preserve">Subtotal equip i maquinària:</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</si>
  <si>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</si>
  <si>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</si>
  <si>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</si>
  <si>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</si>
  <si>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</si>
  <si>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</si>
  <si>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</si>
  <si>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</si>
  <si>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</si>
  <si>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</si>
  <si>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</si>
  <si>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0,91€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</si>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</sst>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6.80" customWidth="1"/>
    <col min="4" max="4" width="73.27" customWidth="1"/>
    <col min="5" max="5" width="2.21" customWidth="1"/>
    <col min="6" max="6" width="11.73" customWidth="1"/>
    <col min="7" max="7" width="1.02" customWidth="1"/>
    <col min="8" max="8" width="12.24"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0.001</v>
      </c>
      <c r="F10" s="11"/>
      <c r="G10" s="11"/>
      <c r="H10" s="12">
        <v>99.16</v>
      </c>
      <c r="I10" s="12">
        <f ca="1">ROUND(INDIRECT(ADDRESS(ROW()+(0), COLUMN()+(-4), 1))*INDIRECT(ADDRESS(ROW()+(0), COLUMN()+(-1), 1)), 2)</f>
        <v>0.1</v>
      </c>
    </row>
    <row r="11" spans="1:9" ht="13.50" thickBot="1" customHeight="1">
      <c r="A11" s="1" t="s">
        <v>15</v>
      </c>
      <c r="B11" s="1"/>
      <c r="C11" s="10" t="s">
        <v>16</v>
      </c>
      <c r="D11" s="1" t="s">
        <v>17</v>
      </c>
      <c r="E11" s="11">
        <v>0.006</v>
      </c>
      <c r="F11" s="11"/>
      <c r="G11" s="11"/>
      <c r="H11" s="12">
        <v>1.5</v>
      </c>
      <c r="I11" s="12">
        <f ca="1">ROUND(INDIRECT(ADDRESS(ROW()+(0), COLUMN()+(-4), 1))*INDIRECT(ADDRESS(ROW()+(0), COLUMN()+(-1), 1)), 2)</f>
        <v>0.01</v>
      </c>
    </row>
    <row r="12" spans="1:9" ht="55.50" thickBot="1" customHeight="1">
      <c r="A12" s="1" t="s">
        <v>18</v>
      </c>
      <c r="B12" s="1"/>
      <c r="C12" s="10" t="s">
        <v>19</v>
      </c>
      <c r="D12" s="1" t="s">
        <v>20</v>
      </c>
      <c r="E12" s="13">
        <v>0.009</v>
      </c>
      <c r="F12" s="13"/>
      <c r="G12" s="13"/>
      <c r="H12" s="14">
        <v>1.57</v>
      </c>
      <c r="I12" s="14">
        <f ca="1">ROUND(INDIRECT(ADDRESS(ROW()+(0), COLUMN()+(-4), 1))*INDIRECT(ADDRESS(ROW()+(0), COLUMN()+(-1), 1)), 2)</f>
        <v>0.01</v>
      </c>
    </row>
    <row r="13" spans="1:9" ht="13.50" thickBot="1" customHeight="1">
      <c r="A13" s="15"/>
      <c r="B13" s="15"/>
      <c r="C13" s="15"/>
      <c r="D13" s="15"/>
      <c r="E13" s="9" t="s">
        <v>21</v>
      </c>
      <c r="F13" s="9"/>
      <c r="G13" s="9"/>
      <c r="H13" s="9"/>
      <c r="I13" s="17">
        <f ca="1">ROUND(SUM(INDIRECT(ADDRESS(ROW()+(-1), COLUMN()+(0), 1)),INDIRECT(ADDRESS(ROW()+(-2), COLUMN()+(0), 1)),INDIRECT(ADDRESS(ROW()+(-3), COLUMN()+(0), 1))), 2)</f>
        <v>0.12</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3">
        <v>0.174</v>
      </c>
      <c r="F15" s="13"/>
      <c r="G15" s="13"/>
      <c r="H15" s="14">
        <v>10.3</v>
      </c>
      <c r="I15" s="14">
        <f ca="1">ROUND(INDIRECT(ADDRESS(ROW()+(0), COLUMN()+(-4), 1))*INDIRECT(ADDRESS(ROW()+(0), COLUMN()+(-1), 1)), 2)</f>
        <v>1.79</v>
      </c>
    </row>
    <row r="16" spans="1:9" ht="13.50" thickBot="1" customHeight="1">
      <c r="A16" s="15"/>
      <c r="B16" s="15"/>
      <c r="C16" s="15"/>
      <c r="D16" s="15"/>
      <c r="E16" s="9" t="s">
        <v>26</v>
      </c>
      <c r="F16" s="9"/>
      <c r="G16" s="9"/>
      <c r="H16" s="9"/>
      <c r="I16" s="17">
        <f ca="1">ROUND(SUM(INDIRECT(ADDRESS(ROW()+(-1), COLUMN()+(0), 1))), 2)</f>
        <v>1.79</v>
      </c>
    </row>
    <row r="17" spans="1:9" ht="13.50" thickBot="1" customHeight="1">
      <c r="A17" s="15">
        <v>3</v>
      </c>
      <c r="B17" s="15"/>
      <c r="C17" s="15"/>
      <c r="D17" s="18" t="s">
        <v>27</v>
      </c>
      <c r="E17" s="18"/>
      <c r="F17" s="18"/>
      <c r="G17" s="18"/>
      <c r="H17" s="15"/>
      <c r="I17" s="15"/>
    </row>
    <row r="18" spans="1:9" ht="13.50" thickBot="1" customHeight="1">
      <c r="A18" s="1" t="s">
        <v>28</v>
      </c>
      <c r="B18" s="1"/>
      <c r="C18" s="10" t="s">
        <v>29</v>
      </c>
      <c r="D18" s="1" t="s">
        <v>30</v>
      </c>
      <c r="E18" s="11">
        <v>0.194</v>
      </c>
      <c r="F18" s="11"/>
      <c r="G18" s="11"/>
      <c r="H18" s="12">
        <v>29.67</v>
      </c>
      <c r="I18" s="12">
        <f ca="1">ROUND(INDIRECT(ADDRESS(ROW()+(0), COLUMN()+(-4), 1))*INDIRECT(ADDRESS(ROW()+(0), COLUMN()+(-1), 1)), 2)</f>
        <v>5.76</v>
      </c>
    </row>
    <row r="19" spans="1:9" ht="13.50" thickBot="1" customHeight="1">
      <c r="A19" s="1" t="s">
        <v>31</v>
      </c>
      <c r="B19" s="1"/>
      <c r="C19" s="10" t="s">
        <v>32</v>
      </c>
      <c r="D19" s="1" t="s">
        <v>33</v>
      </c>
      <c r="E19" s="13">
        <v>0.388</v>
      </c>
      <c r="F19" s="13"/>
      <c r="G19" s="13"/>
      <c r="H19" s="14">
        <v>26.39</v>
      </c>
      <c r="I19" s="14">
        <f ca="1">ROUND(INDIRECT(ADDRESS(ROW()+(0), COLUMN()+(-4), 1))*INDIRECT(ADDRESS(ROW()+(0), COLUMN()+(-1), 1)), 2)</f>
        <v>10.24</v>
      </c>
    </row>
    <row r="20" spans="1:9" ht="13.50" thickBot="1" customHeight="1">
      <c r="A20" s="15"/>
      <c r="B20" s="15"/>
      <c r="C20" s="15"/>
      <c r="D20" s="15"/>
      <c r="E20" s="9" t="s">
        <v>34</v>
      </c>
      <c r="F20" s="9"/>
      <c r="G20" s="9"/>
      <c r="H20" s="9"/>
      <c r="I20" s="17">
        <f ca="1">ROUND(SUM(INDIRECT(ADDRESS(ROW()+(-1), COLUMN()+(0), 1)),INDIRECT(ADDRESS(ROW()+(-2), COLUMN()+(0), 1))), 2)</f>
        <v>16</v>
      </c>
    </row>
    <row r="21" spans="1:9" ht="13.50" thickBot="1" customHeight="1">
      <c r="A21" s="15">
        <v>4</v>
      </c>
      <c r="B21" s="15"/>
      <c r="C21" s="15"/>
      <c r="D21" s="18" t="s">
        <v>35</v>
      </c>
      <c r="E21" s="18"/>
      <c r="F21" s="18"/>
      <c r="G21" s="18"/>
      <c r="H21" s="15"/>
      <c r="I21" s="15"/>
    </row>
    <row r="22" spans="1:9" ht="13.50" thickBot="1" customHeight="1">
      <c r="A22" s="19"/>
      <c r="B22" s="19"/>
      <c r="C22" s="20" t="s">
        <v>36</v>
      </c>
      <c r="D22" s="19" t="s">
        <v>37</v>
      </c>
      <c r="E22" s="13">
        <v>2</v>
      </c>
      <c r="F22" s="13"/>
      <c r="G22" s="13"/>
      <c r="H22" s="14">
        <f ca="1">ROUND(SUM(INDIRECT(ADDRESS(ROW()+(-2), COLUMN()+(1), 1)),INDIRECT(ADDRESS(ROW()+(-6), COLUMN()+(1), 1)),INDIRECT(ADDRESS(ROW()+(-9), COLUMN()+(1), 1))), 2)</f>
        <v>17.91</v>
      </c>
      <c r="I22" s="14">
        <f ca="1">ROUND(INDIRECT(ADDRESS(ROW()+(0), COLUMN()+(-4), 1))*INDIRECT(ADDRESS(ROW()+(0), COLUMN()+(-1), 1))/100, 2)</f>
        <v>0.36</v>
      </c>
    </row>
    <row r="23" spans="1:9" ht="13.50" thickBot="1" customHeight="1">
      <c r="A23" s="21" t="s">
        <v>38</v>
      </c>
      <c r="B23" s="21"/>
      <c r="C23" s="22"/>
      <c r="D23" s="23"/>
      <c r="E23" s="24" t="s">
        <v>39</v>
      </c>
      <c r="F23" s="24"/>
      <c r="G23" s="24"/>
      <c r="H23" s="25"/>
      <c r="I23" s="26">
        <f ca="1">ROUND(SUM(INDIRECT(ADDRESS(ROW()+(-1), COLUMN()+(0), 1)),INDIRECT(ADDRESS(ROW()+(-3), COLUMN()+(0), 1)),INDIRECT(ADDRESS(ROW()+(-7), COLUMN()+(0), 1)),INDIRECT(ADDRESS(ROW()+(-10), COLUMN()+(0), 1))), 2)</f>
        <v>18.27</v>
      </c>
    </row>
    <row r="26" spans="1:9" ht="13.50" thickBot="1" customHeight="1">
      <c r="A26" s="27" t="s">
        <v>40</v>
      </c>
      <c r="B26" s="27"/>
      <c r="C26" s="27"/>
      <c r="D26" s="27"/>
      <c r="E26" s="27"/>
      <c r="F26" s="27" t="s">
        <v>41</v>
      </c>
      <c r="G26" s="27" t="s">
        <v>42</v>
      </c>
      <c r="H26" s="27"/>
      <c r="I26" s="27" t="s">
        <v>43</v>
      </c>
    </row>
    <row r="27" spans="1:9" ht="13.50" thickBot="1" customHeight="1">
      <c r="A27" s="28" t="s">
        <v>44</v>
      </c>
      <c r="B27" s="28"/>
      <c r="C27" s="28"/>
      <c r="D27" s="28"/>
      <c r="E27" s="28"/>
      <c r="F27" s="29">
        <v>1.10201e+06</v>
      </c>
      <c r="G27" s="29">
        <v>112009</v>
      </c>
      <c r="H27" s="29"/>
      <c r="I27" s="29" t="s">
        <v>45</v>
      </c>
    </row>
    <row r="28" spans="1:9" ht="24.00" thickBot="1" customHeight="1">
      <c r="A28" s="30" t="s">
        <v>46</v>
      </c>
      <c r="B28" s="30"/>
      <c r="C28" s="30"/>
      <c r="D28" s="30"/>
      <c r="E28" s="30"/>
      <c r="F28" s="31"/>
      <c r="G28" s="31"/>
      <c r="H28" s="31"/>
      <c r="I28" s="31"/>
    </row>
    <row r="31" spans="1:1" ht="33.75" thickBot="1" customHeight="1">
      <c r="A31" s="1" t="s">
        <v>47</v>
      </c>
      <c r="B31" s="1"/>
      <c r="C31" s="1"/>
      <c r="D31" s="1"/>
      <c r="E31" s="1"/>
      <c r="F31" s="1"/>
      <c r="G31" s="1"/>
      <c r="H31" s="1"/>
      <c r="I31" s="1"/>
    </row>
    <row r="32" spans="1:1" ht="33.75" thickBot="1" customHeight="1">
      <c r="A32" s="1" t="s">
        <v>48</v>
      </c>
      <c r="B32" s="1"/>
      <c r="C32" s="1"/>
      <c r="D32" s="1"/>
      <c r="E32" s="1"/>
      <c r="F32" s="1"/>
      <c r="G32" s="1"/>
      <c r="H32" s="1"/>
      <c r="I32" s="1"/>
    </row>
    <row r="33" spans="1:1" ht="33.75" thickBot="1" customHeight="1">
      <c r="A33" s="1" t="s">
        <v>49</v>
      </c>
      <c r="B33" s="1"/>
      <c r="C33" s="1"/>
      <c r="D33" s="1"/>
      <c r="E33" s="1"/>
      <c r="F33" s="1"/>
      <c r="G33" s="1"/>
      <c r="H33" s="1"/>
      <c r="I33" s="1"/>
    </row>
  </sheetData>
  <mergeCells count="45">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H13"/>
    <mergeCell ref="A14:B14"/>
    <mergeCell ref="D14:G14"/>
    <mergeCell ref="A15:B15"/>
    <mergeCell ref="E15:G15"/>
    <mergeCell ref="A16:B16"/>
    <mergeCell ref="E16:H16"/>
    <mergeCell ref="A17:B17"/>
    <mergeCell ref="D17:G17"/>
    <mergeCell ref="A18:B18"/>
    <mergeCell ref="E18:G18"/>
    <mergeCell ref="A19:B19"/>
    <mergeCell ref="E19:G19"/>
    <mergeCell ref="A20:B20"/>
    <mergeCell ref="E20:H20"/>
    <mergeCell ref="A21:B21"/>
    <mergeCell ref="D21:G21"/>
    <mergeCell ref="A22:B22"/>
    <mergeCell ref="E22:G22"/>
    <mergeCell ref="A23:D23"/>
    <mergeCell ref="E23:H23"/>
    <mergeCell ref="A26:E26"/>
    <mergeCell ref="G26:H26"/>
    <mergeCell ref="A27:E27"/>
    <mergeCell ref="F27:F28"/>
    <mergeCell ref="G27:H28"/>
    <mergeCell ref="I27:I28"/>
    <mergeCell ref="A28:E28"/>
    <mergeCell ref="A31:I31"/>
    <mergeCell ref="A32:I32"/>
    <mergeCell ref="A33:I33"/>
  </mergeCells>
  <pageMargins left="0.147638" right="0.147638" top="0.206693" bottom="0.206693" header="0.0" footer="0.0"/>
  <pageSetup paperSize="9" orientation="portrait"/>
  <rowBreaks count="0" manualBreakCount="0">
    </rowBreaks>
</worksheet>
</file>