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<sst xmlns="http://schemas.openxmlformats.org/spreadsheetml/2006/main" count="46" uniqueCount="46">
  <si>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</si>
  <si>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LVS030</t>
  </si>
  <si>
    <t xml:space="preserve">m²</t>
  </si>
  <si>
    <t xml:space="preserve">Vidre laminar de seguretat, antibales.</t>
  </si>
  <si>
    <r>
      <rPr>
        <sz val="8.25"/>
        <color rgb="FF000000"/>
        <rFont val="Arial"/>
        <family val="2"/>
      </rPr>
      <t xml:space="preserve">Vidre laminar de seguretat, antibala, de 85 mm d'espessor, incolor, classe de resistència BR7-NS, segons UNE-EN 1063, fixat sobre fusteria amb sola mitjançant falques de recolzament perimetrals i laterals, segellat en fred amb silicona sintètica incolora (no acrílica), compatible amb el material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</si>
  <si>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</si>
  <si>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</si>
  <si>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</si>
  <si>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</si>
  <si>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</si>
  <si>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</si>
  <si>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</si>
  <si>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mt21ves030nm</t>
  </si>
  <si>
    <t xml:space="preserve">m²</t>
  </si>
  <si>
    <t xml:space="preserve">Vidre laminar de seguretat, antibala, de 85 mm d'espessor, incolor, classe de resistència BR7-NS, segons UNE-EN 1063. Segons UNE-EN ISO 12543-2 i UNE-EN 14449.</t>
  </si>
  <si>
    <t xml:space="preserve">mt21vva015a</t>
  </si>
  <si>
    <t xml:space="preserve">U</t>
  </si>
  <si>
    <t xml:space="preserve">Cartutx de 310 ml de silicona neutra, incolora, duresa Shore A aproximada de 23, segons UNE-EN ISO 868 i recuperació elàstica &gt;=80%, segons UNE-EN ISO 7389.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</si>
  <si>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</si>
  <si>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</si>
  <si>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</si>
  <si>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</si>
  <si>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</si>
  <si>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</si>
  <si>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</si>
  <si>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</si>
  <si>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</si>
  <si>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</si>
  <si>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</si>
  <si>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</si>
  <si>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</si>
  <si>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</si>
  <si>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</si>
  <si>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199,90€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</si>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</sst>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5.95" customWidth="1"/>
    <col min="5" max="5" width="72.59" customWidth="1"/>
    <col min="6" max="6" width="1.53" customWidth="1"/>
    <col min="7" max="7" width="10.54" customWidth="1"/>
    <col min="8" max="8" width="1.19" customWidth="1"/>
    <col min="9" max="9" width="10.71" customWidth="1"/>
    <col min="10" max="10" width="2.55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1"/>
      <c r="H10" s="12">
        <v>1730.67</v>
      </c>
      <c r="I10" s="12"/>
      <c r="J10" s="12">
        <f ca="1">ROUND(INDIRECT(ADDRESS(ROW()+(0), COLUMN()+(-4), 1))*INDIRECT(ADDRESS(ROW()+(0), COLUMN()+(-2), 1)), 2)</f>
        <v>1741.05</v>
      </c>
      <c r="K10" s="12"/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1"/>
      <c r="H11" s="12">
        <v>5.77</v>
      </c>
      <c r="I11" s="12"/>
      <c r="J11" s="12">
        <f ca="1">ROUND(INDIRECT(ADDRESS(ROW()+(0), COLUMN()+(-4), 1))*INDIRECT(ADDRESS(ROW()+(0), COLUMN()+(-2), 1)), 2)</f>
        <v>1.67</v>
      </c>
      <c r="K11" s="12"/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3"/>
      <c r="H12" s="14">
        <v>1.26</v>
      </c>
      <c r="I12" s="14"/>
      <c r="J12" s="14">
        <f ca="1">ROUND(INDIRECT(ADDRESS(ROW()+(0), COLUMN()+(-4), 1))*INDIRECT(ADDRESS(ROW()+(0), COLUMN()+(-2), 1)), 2)</f>
        <v>1.26</v>
      </c>
      <c r="K12" s="14"/>
    </row>
    <row r="13" spans="1:11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9"/>
      <c r="J13" s="17">
        <f ca="1">ROUND(SUM(INDIRECT(ADDRESS(ROW()+(-1), COLUMN()+(0), 1)),INDIRECT(ADDRESS(ROW()+(-2), COLUMN()+(0), 1)),INDIRECT(ADDRESS(ROW()+(-3), COLUMN()+(0), 1))), 2)</f>
        <v>1743.98</v>
      </c>
      <c r="K13" s="17"/>
    </row>
    <row r="14" spans="1:11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5"/>
      <c r="I14" s="15"/>
      <c r="J14" s="15"/>
      <c r="K14" s="15"/>
    </row>
    <row r="15" spans="1:11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0.678</v>
      </c>
      <c r="G15" s="11"/>
      <c r="H15" s="12">
        <v>28.33</v>
      </c>
      <c r="I15" s="12"/>
      <c r="J15" s="12">
        <f ca="1">ROUND(INDIRECT(ADDRESS(ROW()+(0), COLUMN()+(-4), 1))*INDIRECT(ADDRESS(ROW()+(0), COLUMN()+(-2), 1)), 2)</f>
        <v>19.21</v>
      </c>
      <c r="K15" s="12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0.678</v>
      </c>
      <c r="G16" s="13"/>
      <c r="H16" s="14">
        <v>27.26</v>
      </c>
      <c r="I16" s="14"/>
      <c r="J16" s="14">
        <f ca="1">ROUND(INDIRECT(ADDRESS(ROW()+(0), COLUMN()+(-4), 1))*INDIRECT(ADDRESS(ROW()+(0), COLUMN()+(-2), 1)), 2)</f>
        <v>18.48</v>
      </c>
      <c r="K16" s="14"/>
    </row>
    <row r="17" spans="1:11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9"/>
      <c r="J17" s="17">
        <f ca="1">ROUND(SUM(INDIRECT(ADDRESS(ROW()+(-1), COLUMN()+(0), 1)),INDIRECT(ADDRESS(ROW()+(-2), COLUMN()+(0), 1))), 2)</f>
        <v>37.69</v>
      </c>
      <c r="K17" s="17"/>
    </row>
    <row r="18" spans="1:11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5"/>
      <c r="I18" s="15"/>
      <c r="J18" s="15"/>
      <c r="K18" s="15"/>
    </row>
    <row r="19" spans="1:11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3"/>
      <c r="H19" s="14">
        <f ca="1">ROUND(SUM(INDIRECT(ADDRESS(ROW()+(-2), COLUMN()+(2), 1)),INDIRECT(ADDRESS(ROW()+(-6), COLUMN()+(2), 1))), 2)</f>
        <v>1781.67</v>
      </c>
      <c r="I19" s="14"/>
      <c r="J19" s="14">
        <f ca="1">ROUND(INDIRECT(ADDRESS(ROW()+(0), COLUMN()+(-4), 1))*INDIRECT(ADDRESS(ROW()+(0), COLUMN()+(-2), 1))/100, 2)</f>
        <v>35.63</v>
      </c>
      <c r="K19" s="14"/>
    </row>
    <row r="20" spans="1:11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4"/>
      <c r="H20" s="25"/>
      <c r="I20" s="25"/>
      <c r="J20" s="26">
        <f ca="1">ROUND(SUM(INDIRECT(ADDRESS(ROW()+(-1), COLUMN()+(0), 1)),INDIRECT(ADDRESS(ROW()+(-3), COLUMN()+(0), 1)),INDIRECT(ADDRESS(ROW()+(-7), COLUMN()+(0), 1))), 2)</f>
        <v>1817.3</v>
      </c>
      <c r="K20" s="26"/>
    </row>
    <row r="23" spans="1:11" ht="13.50" thickBot="1" customHeight="1">
      <c r="A23" s="27" t="s">
        <v>35</v>
      </c>
      <c r="B23" s="27"/>
      <c r="C23" s="27"/>
      <c r="D23" s="27"/>
      <c r="E23" s="27"/>
      <c r="F23" s="27"/>
      <c r="G23" s="27" t="s">
        <v>36</v>
      </c>
      <c r="H23" s="27"/>
      <c r="I23" s="27" t="s">
        <v>37</v>
      </c>
      <c r="J23" s="27"/>
      <c r="K23" s="27" t="s">
        <v>38</v>
      </c>
    </row>
    <row r="24" spans="1:11" ht="13.50" thickBot="1" customHeight="1">
      <c r="A24" s="28" t="s">
        <v>39</v>
      </c>
      <c r="B24" s="28"/>
      <c r="C24" s="28"/>
      <c r="D24" s="28"/>
      <c r="E24" s="28"/>
      <c r="F24" s="28"/>
      <c r="G24" s="29">
        <v>132006</v>
      </c>
      <c r="H24" s="29"/>
      <c r="I24" s="29">
        <v>132007</v>
      </c>
      <c r="J24" s="29"/>
      <c r="K24" s="29" t="s">
        <v>40</v>
      </c>
    </row>
    <row r="25" spans="1:11" ht="13.50" thickBot="1" customHeight="1">
      <c r="A25" s="30" t="s">
        <v>41</v>
      </c>
      <c r="B25" s="30"/>
      <c r="C25" s="30"/>
      <c r="D25" s="30"/>
      <c r="E25" s="30"/>
      <c r="F25" s="30"/>
      <c r="G25" s="31"/>
      <c r="H25" s="31"/>
      <c r="I25" s="31"/>
      <c r="J25" s="31"/>
      <c r="K25" s="31"/>
    </row>
    <row r="26" spans="1:11" ht="13.50" thickBot="1" customHeight="1">
      <c r="A26" s="32" t="s">
        <v>42</v>
      </c>
      <c r="B26" s="32"/>
      <c r="C26" s="32"/>
      <c r="D26" s="32"/>
      <c r="E26" s="32"/>
      <c r="F26" s="32"/>
      <c r="G26" s="33">
        <v>162006</v>
      </c>
      <c r="H26" s="33"/>
      <c r="I26" s="33">
        <v>162006</v>
      </c>
      <c r="J26" s="33"/>
      <c r="K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81">
    <mergeCell ref="A1:K1"/>
    <mergeCell ref="B3:C3"/>
    <mergeCell ref="D3:K3"/>
    <mergeCell ref="A5:K5"/>
    <mergeCell ref="A8:B8"/>
    <mergeCell ref="C8:D8"/>
    <mergeCell ref="F8:G8"/>
    <mergeCell ref="H8:I8"/>
    <mergeCell ref="J8:K8"/>
    <mergeCell ref="A9:B9"/>
    <mergeCell ref="C9:D9"/>
    <mergeCell ref="E9:G9"/>
    <mergeCell ref="H9:I9"/>
    <mergeCell ref="J9:K9"/>
    <mergeCell ref="A10:B10"/>
    <mergeCell ref="C10:D10"/>
    <mergeCell ref="F10:G10"/>
    <mergeCell ref="H10:I10"/>
    <mergeCell ref="J10:K10"/>
    <mergeCell ref="A11:B11"/>
    <mergeCell ref="C11:D11"/>
    <mergeCell ref="F11:G11"/>
    <mergeCell ref="H11:I11"/>
    <mergeCell ref="J11:K11"/>
    <mergeCell ref="A12:B12"/>
    <mergeCell ref="C12:D12"/>
    <mergeCell ref="F12:G12"/>
    <mergeCell ref="H12:I12"/>
    <mergeCell ref="J12:K12"/>
    <mergeCell ref="A13:B13"/>
    <mergeCell ref="C13:D13"/>
    <mergeCell ref="F13:I13"/>
    <mergeCell ref="J13:K13"/>
    <mergeCell ref="A14:B14"/>
    <mergeCell ref="C14:D14"/>
    <mergeCell ref="E14:G14"/>
    <mergeCell ref="H14:I14"/>
    <mergeCell ref="J14:K14"/>
    <mergeCell ref="A15:B15"/>
    <mergeCell ref="C15:D15"/>
    <mergeCell ref="F15:G15"/>
    <mergeCell ref="H15:I15"/>
    <mergeCell ref="J15:K15"/>
    <mergeCell ref="A16:B16"/>
    <mergeCell ref="C16:D16"/>
    <mergeCell ref="F16:G16"/>
    <mergeCell ref="H16:I16"/>
    <mergeCell ref="J16:K16"/>
    <mergeCell ref="A17:B17"/>
    <mergeCell ref="C17:D17"/>
    <mergeCell ref="F17:I17"/>
    <mergeCell ref="J17:K17"/>
    <mergeCell ref="A18:B18"/>
    <mergeCell ref="C18:D18"/>
    <mergeCell ref="E18:G18"/>
    <mergeCell ref="H18:I18"/>
    <mergeCell ref="J18:K18"/>
    <mergeCell ref="A19:B19"/>
    <mergeCell ref="C19:D19"/>
    <mergeCell ref="F19:G19"/>
    <mergeCell ref="H19:I19"/>
    <mergeCell ref="J19:K19"/>
    <mergeCell ref="A20:E20"/>
    <mergeCell ref="F20:I20"/>
    <mergeCell ref="J20:K20"/>
    <mergeCell ref="A23:F23"/>
    <mergeCell ref="G23:H23"/>
    <mergeCell ref="I23:J23"/>
    <mergeCell ref="A24:F24"/>
    <mergeCell ref="G24:H24"/>
    <mergeCell ref="I24:J24"/>
    <mergeCell ref="K24:K26"/>
    <mergeCell ref="A25:F25"/>
    <mergeCell ref="G25:H25"/>
    <mergeCell ref="I25:J25"/>
    <mergeCell ref="A26:F26"/>
    <mergeCell ref="G26:H26"/>
    <mergeCell ref="I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