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<sst xmlns="http://schemas.openxmlformats.org/spreadsheetml/2006/main" count="46" uniqueCount="46">
  <si>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</si>
  <si>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LVS030</t>
  </si>
  <si>
    <t xml:space="preserve">m²</t>
  </si>
  <si>
    <t xml:space="preserve">Vidre laminar de seguretat, antibales.</t>
  </si>
  <si>
    <r>
      <rPr>
        <sz val="8.25"/>
        <color rgb="FF000000"/>
        <rFont val="Arial"/>
        <family val="2"/>
      </rPr>
      <t xml:space="preserve">Vidre laminar de seguretat, antibala, de 54 mm d'espessor, incolor, classe de resistència BR4-NS, segons UNE-EN 1063, fixat sobre fusteria amb sola mitjançant falques de recolzament perimetrals i laterals, segellat en fred amb silicona sintètica incolora (no acrílica), compatible amb el material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</si>
  <si>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</si>
  <si>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</si>
  <si>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</si>
  <si>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</si>
  <si>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</si>
  <si>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</si>
  <si>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</si>
  <si>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mt21ves030hk</t>
  </si>
  <si>
    <t xml:space="preserve">m²</t>
  </si>
  <si>
    <t xml:space="preserve">Vidre laminar de seguretat, antibala, de 54 mm d'espessor, incolor, classe de resistència BR4-NS, segons UNE-EN 1063. Segons UNE-EN ISO 12543-2 i UNE-EN 14449.</t>
  </si>
  <si>
    <t xml:space="preserve">mt21vva015a</t>
  </si>
  <si>
    <t xml:space="preserve">U</t>
  </si>
  <si>
    <t xml:space="preserve">Cartutx de 310 ml de silicona neutra, incolora,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</si>
  <si>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</si>
  <si>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</si>
  <si>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</si>
  <si>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</si>
  <si>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</si>
  <si>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</si>
  <si>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</si>
  <si>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</si>
  <si>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</si>
  <si>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</si>
  <si>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</si>
  <si>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</si>
  <si>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</si>
  <si>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</si>
  <si>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</si>
  <si>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137,53€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</si>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</sst>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5.44" customWidth="1"/>
    <col min="5" max="5" width="73.10" customWidth="1"/>
    <col min="6" max="6" width="1.53" customWidth="1"/>
    <col min="7" max="7" width="10.54" customWidth="1"/>
    <col min="8" max="8" width="1.19" customWidth="1"/>
    <col min="9" max="9" width="10.71" customWidth="1"/>
    <col min="10" max="10" width="2.5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1"/>
      <c r="H10" s="12">
        <v>1178.05</v>
      </c>
      <c r="I10" s="12"/>
      <c r="J10" s="12">
        <f ca="1">ROUND(INDIRECT(ADDRESS(ROW()+(0), COLUMN()+(-4), 1))*INDIRECT(ADDRESS(ROW()+(0), COLUMN()+(-2), 1)), 2)</f>
        <v>1185.12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1"/>
      <c r="H11" s="12">
        <v>5.77</v>
      </c>
      <c r="I11" s="12"/>
      <c r="J11" s="12">
        <f ca="1">ROUND(INDIRECT(ADDRESS(ROW()+(0), COLUMN()+(-4), 1))*INDIRECT(ADDRESS(ROW()+(0), COLUMN()+(-2), 1)), 2)</f>
        <v>1.67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3"/>
      <c r="H12" s="14">
        <v>1.26</v>
      </c>
      <c r="I12" s="14"/>
      <c r="J12" s="14">
        <f ca="1">ROUND(INDIRECT(ADDRESS(ROW()+(0), COLUMN()+(-4), 1))*INDIRECT(ADDRESS(ROW()+(0), COLUMN()+(-2), 1)), 2)</f>
        <v>1.26</v>
      </c>
      <c r="K12" s="14"/>
    </row>
    <row r="13" spans="1:11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1188.05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0.678</v>
      </c>
      <c r="G15" s="11"/>
      <c r="H15" s="12">
        <v>28.33</v>
      </c>
      <c r="I15" s="12"/>
      <c r="J15" s="12">
        <f ca="1">ROUND(INDIRECT(ADDRESS(ROW()+(0), COLUMN()+(-4), 1))*INDIRECT(ADDRESS(ROW()+(0), COLUMN()+(-2), 1)), 2)</f>
        <v>19.21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0.678</v>
      </c>
      <c r="G16" s="13"/>
      <c r="H16" s="14">
        <v>27.26</v>
      </c>
      <c r="I16" s="14"/>
      <c r="J16" s="14">
        <f ca="1">ROUND(INDIRECT(ADDRESS(ROW()+(0), COLUMN()+(-4), 1))*INDIRECT(ADDRESS(ROW()+(0), COLUMN()+(-2), 1)), 2)</f>
        <v>18.48</v>
      </c>
      <c r="K16" s="14"/>
    </row>
    <row r="17" spans="1:11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1)),INDIRECT(ADDRESS(ROW()+(-2), COLUMN()+(0), 1))), 2)</f>
        <v>37.69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3"/>
      <c r="H19" s="14">
        <f ca="1">ROUND(SUM(INDIRECT(ADDRESS(ROW()+(-2), COLUMN()+(2), 1)),INDIRECT(ADDRESS(ROW()+(-6), COLUMN()+(2), 1))), 2)</f>
        <v>1225.74</v>
      </c>
      <c r="I19" s="14"/>
      <c r="J19" s="14">
        <f ca="1">ROUND(INDIRECT(ADDRESS(ROW()+(0), COLUMN()+(-4), 1))*INDIRECT(ADDRESS(ROW()+(0), COLUMN()+(-2), 1))/100, 2)</f>
        <v>24.51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4"/>
      <c r="H20" s="25"/>
      <c r="I20" s="25"/>
      <c r="J20" s="26">
        <f ca="1">ROUND(SUM(INDIRECT(ADDRESS(ROW()+(-1), COLUMN()+(0), 1)),INDIRECT(ADDRESS(ROW()+(-3), COLUMN()+(0), 1)),INDIRECT(ADDRESS(ROW()+(-7), COLUMN()+(0), 1))), 2)</f>
        <v>1250.25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/>
      <c r="G23" s="27" t="s">
        <v>36</v>
      </c>
      <c r="H23" s="27"/>
      <c r="I23" s="27" t="s">
        <v>37</v>
      </c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8"/>
      <c r="G24" s="29">
        <v>132006</v>
      </c>
      <c r="H24" s="29"/>
      <c r="I24" s="29">
        <v>132007</v>
      </c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0"/>
      <c r="G25" s="31"/>
      <c r="H25" s="31"/>
      <c r="I25" s="31"/>
      <c r="J25" s="31"/>
      <c r="K25" s="31"/>
    </row>
    <row r="26" spans="1:11" ht="13.50" thickBot="1" customHeight="1">
      <c r="A26" s="32" t="s">
        <v>42</v>
      </c>
      <c r="B26" s="32"/>
      <c r="C26" s="32"/>
      <c r="D26" s="32"/>
      <c r="E26" s="32"/>
      <c r="F26" s="32"/>
      <c r="G26" s="33">
        <v>162006</v>
      </c>
      <c r="H26" s="33"/>
      <c r="I26" s="33">
        <v>162006</v>
      </c>
      <c r="J26" s="33"/>
      <c r="K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1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G11"/>
    <mergeCell ref="H11:I11"/>
    <mergeCell ref="J11:K11"/>
    <mergeCell ref="A12:B12"/>
    <mergeCell ref="C12:D12"/>
    <mergeCell ref="F12:G12"/>
    <mergeCell ref="H12:I12"/>
    <mergeCell ref="J12:K12"/>
    <mergeCell ref="A13:B13"/>
    <mergeCell ref="C13:D13"/>
    <mergeCell ref="F13:I13"/>
    <mergeCell ref="J13:K13"/>
    <mergeCell ref="A14:B14"/>
    <mergeCell ref="C14:D14"/>
    <mergeCell ref="E14:G14"/>
    <mergeCell ref="H14:I14"/>
    <mergeCell ref="J14:K14"/>
    <mergeCell ref="A15:B15"/>
    <mergeCell ref="C15:D15"/>
    <mergeCell ref="F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I17"/>
    <mergeCell ref="J17:K17"/>
    <mergeCell ref="A18:B18"/>
    <mergeCell ref="C18:D18"/>
    <mergeCell ref="E18:G18"/>
    <mergeCell ref="H18:I18"/>
    <mergeCell ref="J18:K18"/>
    <mergeCell ref="A19:B19"/>
    <mergeCell ref="C19:D19"/>
    <mergeCell ref="F19:G19"/>
    <mergeCell ref="H19:I19"/>
    <mergeCell ref="J19:K19"/>
    <mergeCell ref="A20:E20"/>
    <mergeCell ref="F20:I20"/>
    <mergeCell ref="J20:K20"/>
    <mergeCell ref="A23:F23"/>
    <mergeCell ref="G23:H23"/>
    <mergeCell ref="I23:J23"/>
    <mergeCell ref="A24:F24"/>
    <mergeCell ref="G24:H24"/>
    <mergeCell ref="I24:J24"/>
    <mergeCell ref="K24:K26"/>
    <mergeCell ref="A25:F25"/>
    <mergeCell ref="G25:H25"/>
    <mergeCell ref="I25:J25"/>
    <mergeCell ref="A26:F26"/>
    <mergeCell ref="G26:H26"/>
    <mergeCell ref="I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