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<sst xmlns="http://schemas.openxmlformats.org/spreadsheetml/2006/main" count="46" uniqueCount="46">
  <si>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</si>
  <si>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LVS030</t>
  </si>
  <si>
    <t xml:space="preserve">m²</t>
  </si>
  <si>
    <t xml:space="preserve">Vidre laminar de seguretat, antibales.</t>
  </si>
  <si>
    <r>
      <rPr>
        <sz val="8.25"/>
        <color rgb="FF000000"/>
        <rFont val="Arial"/>
        <family val="2"/>
      </rPr>
      <t xml:space="preserve">Vidre laminar de seguretat, antibala, de 26 mm d'espessor, incolor, classe de resistència BR2-S, segons UNE-EN 1063, fixat sobre fusteria amb perfil continu de neoprè.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</si>
  <si>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</si>
  <si>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</si>
  <si>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</si>
  <si>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</si>
  <si>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</si>
  <si>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</si>
  <si>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</si>
  <si>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mt21ves030cf</t>
  </si>
  <si>
    <t xml:space="preserve">m²</t>
  </si>
  <si>
    <t xml:space="preserve">Vidre laminar de seguretat, antibala, de 26 mm d'espessor, incolor, classe de resistència BR2-S, segons UNE-EN 1063. Segons UNE-EN ISO 12543-2 i UNE-EN 14449.</t>
  </si>
  <si>
    <t xml:space="preserve">mt21vva025</t>
  </si>
  <si>
    <t xml:space="preserve">m</t>
  </si>
  <si>
    <t xml:space="preserve">Perfil continu de neoprè per a la col·locació del vidre.</t>
  </si>
  <si>
    <t xml:space="preserve">mt21vva021</t>
  </si>
  <si>
    <t xml:space="preserve">U</t>
  </si>
  <si>
    <t xml:space="preserve">Material auxiliar per la col·locació de vidres.</t>
  </si>
  <si>
    <t xml:space="preserve">Subtotal materials:</t>
  </si>
  <si>
    <t xml:space="preserve">Mà d'obra</t>
  </si>
  <si>
    <t xml:space="preserve">mo055</t>
  </si>
  <si>
    <t xml:space="preserve">h</t>
  </si>
  <si>
    <t xml:space="preserve">Oficial 1ª vidrier.</t>
  </si>
  <si>
    <t xml:space="preserve">mo110</t>
  </si>
  <si>
    <t xml:space="preserve">h</t>
  </si>
  <si>
    <t xml:space="preserve">Ajudant vidrier.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</si>
  <si>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</si>
  <si>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</si>
  <si>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</si>
  <si>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</si>
  <si>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78,35€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</si>
  <si>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</si>
  <si>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</si>
  <si>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</si>
  <si>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</si>
  <si>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</si>
  <si>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14449:2005</t>
  </si>
  <si>
    <t xml:space="preserve">1/3/4</t>
  </si>
  <si>
    <t xml:space="preserve">Vidrio para la edificación. Vidrio laminado y vidrio laminado de seguridad. Evaluación de la conformidad.</t>
  </si>
  <si>
    <t xml:space="preserve">EN  14449:2005/AC:2005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</si>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</sst>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5.27" customWidth="1"/>
    <col min="5" max="5" width="74.80" customWidth="1"/>
    <col min="6" max="6" width="11.73" customWidth="1"/>
    <col min="7" max="7" width="1.02" customWidth="1"/>
    <col min="8" max="8" width="11.22" customWidth="1"/>
    <col min="9" max="9" width="1.02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1.006</v>
      </c>
      <c r="G10" s="11"/>
      <c r="H10" s="12">
        <v>652.4</v>
      </c>
      <c r="I10" s="12">
        <f ca="1">ROUND(INDIRECT(ADDRESS(ROW()+(0), COLUMN()+(-3), 1))*INDIRECT(ADDRESS(ROW()+(0), COLUMN()+(-1), 1)), 2)</f>
        <v>656.31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3.334</v>
      </c>
      <c r="G11" s="11"/>
      <c r="H11" s="12">
        <v>0.9</v>
      </c>
      <c r="I11" s="12">
        <f ca="1">ROUND(INDIRECT(ADDRESS(ROW()+(0), COLUMN()+(-3), 1))*INDIRECT(ADDRESS(ROW()+(0), COLUMN()+(-1), 1)), 2)</f>
        <v>3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3"/>
      <c r="H12" s="14">
        <v>1.26</v>
      </c>
      <c r="I12" s="14">
        <f ca="1">ROUND(INDIRECT(ADDRESS(ROW()+(0), COLUMN()+(-3), 1))*INDIRECT(ADDRESS(ROW()+(0), COLUMN()+(-1), 1)), 2)</f>
        <v>1.26</v>
      </c>
      <c r="J12" s="14"/>
    </row>
    <row r="13" spans="1:10" ht="13.50" thickBot="1" customHeight="1">
      <c r="A13" s="15"/>
      <c r="B13" s="15"/>
      <c r="C13" s="15"/>
      <c r="D13" s="15"/>
      <c r="E13" s="15"/>
      <c r="F13" s="9" t="s">
        <v>21</v>
      </c>
      <c r="G13" s="9"/>
      <c r="H13" s="9"/>
      <c r="I13" s="17">
        <f ca="1">ROUND(SUM(INDIRECT(ADDRESS(ROW()+(-1), COLUMN()+(0), 1)),INDIRECT(ADDRESS(ROW()+(-2), COLUMN()+(0), 1)),INDIRECT(ADDRESS(ROW()+(-3), COLUMN()+(0), 1))), 2)</f>
        <v>660.57</v>
      </c>
      <c r="J13" s="17"/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5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0.678</v>
      </c>
      <c r="G15" s="11"/>
      <c r="H15" s="12">
        <v>28.33</v>
      </c>
      <c r="I15" s="12">
        <f ca="1">ROUND(INDIRECT(ADDRESS(ROW()+(0), COLUMN()+(-3), 1))*INDIRECT(ADDRESS(ROW()+(0), COLUMN()+(-1), 1)), 2)</f>
        <v>19.21</v>
      </c>
      <c r="J15" s="12"/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0.678</v>
      </c>
      <c r="G16" s="13"/>
      <c r="H16" s="14">
        <v>27.26</v>
      </c>
      <c r="I16" s="14">
        <f ca="1">ROUND(INDIRECT(ADDRESS(ROW()+(0), COLUMN()+(-3), 1))*INDIRECT(ADDRESS(ROW()+(0), COLUMN()+(-1), 1)), 2)</f>
        <v>18.48</v>
      </c>
      <c r="J16" s="14"/>
    </row>
    <row r="17" spans="1:10" ht="13.50" thickBot="1" customHeight="1">
      <c r="A17" s="15"/>
      <c r="B17" s="15"/>
      <c r="C17" s="15"/>
      <c r="D17" s="15"/>
      <c r="E17" s="15"/>
      <c r="F17" s="9" t="s">
        <v>29</v>
      </c>
      <c r="G17" s="9"/>
      <c r="H17" s="9"/>
      <c r="I17" s="17">
        <f ca="1">ROUND(SUM(INDIRECT(ADDRESS(ROW()+(-1), COLUMN()+(0), 1)),INDIRECT(ADDRESS(ROW()+(-2), COLUMN()+(0), 1))), 2)</f>
        <v>37.69</v>
      </c>
      <c r="J17" s="17"/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5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3"/>
      <c r="H19" s="14">
        <f ca="1">ROUND(SUM(INDIRECT(ADDRESS(ROW()+(-2), COLUMN()+(1), 1)),INDIRECT(ADDRESS(ROW()+(-6), COLUMN()+(1), 1))), 2)</f>
        <v>698.26</v>
      </c>
      <c r="I19" s="14">
        <f ca="1">ROUND(INDIRECT(ADDRESS(ROW()+(0), COLUMN()+(-3), 1))*INDIRECT(ADDRESS(ROW()+(0), COLUMN()+(-1), 1))/100, 2)</f>
        <v>13.97</v>
      </c>
      <c r="J19" s="14"/>
    </row>
    <row r="20" spans="1:10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4"/>
      <c r="H20" s="25"/>
      <c r="I20" s="26">
        <f ca="1">ROUND(SUM(INDIRECT(ADDRESS(ROW()+(-1), COLUMN()+(0), 1)),INDIRECT(ADDRESS(ROW()+(-3), COLUMN()+(0), 1)),INDIRECT(ADDRESS(ROW()+(-7), COLUMN()+(0), 1))), 2)</f>
        <v>712.23</v>
      </c>
      <c r="J20" s="26"/>
    </row>
    <row r="23" spans="1:10" ht="13.50" thickBot="1" customHeight="1">
      <c r="A23" s="27" t="s">
        <v>35</v>
      </c>
      <c r="B23" s="27"/>
      <c r="C23" s="27"/>
      <c r="D23" s="27"/>
      <c r="E23" s="27"/>
      <c r="F23" s="27" t="s">
        <v>36</v>
      </c>
      <c r="G23" s="27" t="s">
        <v>37</v>
      </c>
      <c r="H23" s="27"/>
      <c r="I23" s="27"/>
      <c r="J23" s="27" t="s">
        <v>38</v>
      </c>
    </row>
    <row r="24" spans="1:10" ht="13.50" thickBot="1" customHeight="1">
      <c r="A24" s="28" t="s">
        <v>39</v>
      </c>
      <c r="B24" s="28"/>
      <c r="C24" s="28"/>
      <c r="D24" s="28"/>
      <c r="E24" s="28"/>
      <c r="F24" s="29">
        <v>132006</v>
      </c>
      <c r="G24" s="29">
        <v>132007</v>
      </c>
      <c r="H24" s="29"/>
      <c r="I24" s="29"/>
      <c r="J24" s="29" t="s">
        <v>40</v>
      </c>
    </row>
    <row r="25" spans="1:10" ht="13.50" thickBot="1" customHeight="1">
      <c r="A25" s="30" t="s">
        <v>41</v>
      </c>
      <c r="B25" s="30"/>
      <c r="C25" s="30"/>
      <c r="D25" s="30"/>
      <c r="E25" s="30"/>
      <c r="F25" s="31"/>
      <c r="G25" s="31"/>
      <c r="H25" s="31"/>
      <c r="I25" s="31"/>
      <c r="J25" s="31"/>
    </row>
    <row r="26" spans="1:10" ht="13.50" thickBot="1" customHeight="1">
      <c r="A26" s="32" t="s">
        <v>42</v>
      </c>
      <c r="B26" s="32"/>
      <c r="C26" s="32"/>
      <c r="D26" s="32"/>
      <c r="E26" s="32"/>
      <c r="F26" s="33">
        <v>162006</v>
      </c>
      <c r="G26" s="33">
        <v>162006</v>
      </c>
      <c r="H26" s="33"/>
      <c r="I26" s="33"/>
      <c r="J26" s="33"/>
    </row>
    <row r="29" spans="1:1" ht="33.75" thickBot="1" customHeight="1">
      <c r="A29" s="1" t="s">
        <v>43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44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45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B3:C3"/>
    <mergeCell ref="D3:J3"/>
    <mergeCell ref="A5:J5"/>
    <mergeCell ref="A8:B8"/>
    <mergeCell ref="C8:D8"/>
    <mergeCell ref="F8:G8"/>
    <mergeCell ref="I8:J8"/>
    <mergeCell ref="A9:B9"/>
    <mergeCell ref="C9:D9"/>
    <mergeCell ref="E9:G9"/>
    <mergeCell ref="I9:J9"/>
    <mergeCell ref="A10:B10"/>
    <mergeCell ref="C10:D10"/>
    <mergeCell ref="F10:G10"/>
    <mergeCell ref="I10:J10"/>
    <mergeCell ref="A11:B11"/>
    <mergeCell ref="C11:D11"/>
    <mergeCell ref="F11:G11"/>
    <mergeCell ref="I11:J11"/>
    <mergeCell ref="A12:B12"/>
    <mergeCell ref="C12:D12"/>
    <mergeCell ref="F12:G12"/>
    <mergeCell ref="I12:J12"/>
    <mergeCell ref="A13:B13"/>
    <mergeCell ref="C13:D13"/>
    <mergeCell ref="F13:H13"/>
    <mergeCell ref="I13:J13"/>
    <mergeCell ref="A14:B14"/>
    <mergeCell ref="C14:D14"/>
    <mergeCell ref="E14:G14"/>
    <mergeCell ref="I14:J14"/>
    <mergeCell ref="A15:B15"/>
    <mergeCell ref="C15:D15"/>
    <mergeCell ref="F15:G15"/>
    <mergeCell ref="I15:J15"/>
    <mergeCell ref="A16:B16"/>
    <mergeCell ref="C16:D16"/>
    <mergeCell ref="F16:G16"/>
    <mergeCell ref="I16:J16"/>
    <mergeCell ref="A17:B17"/>
    <mergeCell ref="C17:D17"/>
    <mergeCell ref="F17:H17"/>
    <mergeCell ref="I17:J17"/>
    <mergeCell ref="A18:B18"/>
    <mergeCell ref="C18:D18"/>
    <mergeCell ref="E18:G18"/>
    <mergeCell ref="I18:J18"/>
    <mergeCell ref="A19:B19"/>
    <mergeCell ref="C19:D19"/>
    <mergeCell ref="F19:G19"/>
    <mergeCell ref="I19:J19"/>
    <mergeCell ref="A20:E20"/>
    <mergeCell ref="F20:H20"/>
    <mergeCell ref="I20:J20"/>
    <mergeCell ref="A23:E23"/>
    <mergeCell ref="G23:I23"/>
    <mergeCell ref="A24:E24"/>
    <mergeCell ref="G24:I24"/>
    <mergeCell ref="J24:J26"/>
    <mergeCell ref="A25:E25"/>
    <mergeCell ref="G25:I25"/>
    <mergeCell ref="A26:E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