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<sst xmlns="http://schemas.openxmlformats.org/spreadsheetml/2006/main" count="46" uniqueCount="46">
  <si>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</si>
  <si>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LVS010</t>
  </si>
  <si>
    <t xml:space="preserve">m²</t>
  </si>
  <si>
    <t xml:space="preserve">Vidre laminar de seguretat.</t>
  </si>
  <si>
    <r>
      <rPr>
        <sz val="8.25"/>
        <color rgb="FF000000"/>
        <rFont val="Arial"/>
        <family val="2"/>
      </rPr>
      <t xml:space="preserve">Vidre laminar de seguretat, compost per dos llunes de 10 mm de gruix unides mitjançant una làmina incolor de butiral de polivinil, de 0,38 mm d'espessor, classificació de prestacions 2B2, segons UNE-EN 12600, fixat sobre fusteria amb sola mitjançant falques de recolzament perimetrals i laterals, segellat en fred amb silicona sintètica incolora (no acrílica), compatible amb el material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</si>
  <si>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</si>
  <si>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</si>
  <si>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</si>
  <si>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</si>
  <si>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</si>
  <si>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</si>
  <si>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</si>
  <si>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mt21ves010ra</t>
  </si>
  <si>
    <t xml:space="preserve">m²</t>
  </si>
  <si>
    <t xml:space="preserve">Vidre laminar de seguretat, compost per dos llunes de 10 mm de gruix unides mitjançant una làmina incolor de butiral de polivinil, de 0,38 mm d'espessor, classificació de prestacions 2B2, segons UNE-EN 12600. Segons UNE-EN ISO 12543-2 i UNE-EN 14449</t>
  </si>
  <si>
    <t xml:space="preserve">mt21vva015a</t>
  </si>
  <si>
    <t xml:space="preserve">U</t>
  </si>
  <si>
    <t xml:space="preserve">Cartutx de 310 ml de silicona neutra, incolora, duresa Shore A aproximada de 23, segons UNE-EN ISO 868 i recuperació elàstica &gt;=80%, segons UNE-EN ISO 7389.</t>
  </si>
  <si>
    <t xml:space="preserve">mt21vva021</t>
  </si>
  <si>
    <t xml:space="preserve">U</t>
  </si>
  <si>
    <t xml:space="preserve">Material auxiliar per la col·locació de vidres.</t>
  </si>
  <si>
    <t xml:space="preserve">Subtotal materials:</t>
  </si>
  <si>
    <t xml:space="preserve">Mà d'obra</t>
  </si>
  <si>
    <t xml:space="preserve">mo055</t>
  </si>
  <si>
    <t xml:space="preserve">h</t>
  </si>
  <si>
    <t xml:space="preserve">Oficial 1ª vidrier.</t>
  </si>
  <si>
    <t xml:space="preserve">mo110</t>
  </si>
  <si>
    <t xml:space="preserve">h</t>
  </si>
  <si>
    <t xml:space="preserve">Ajudant vidrier.</t>
  </si>
  <si>
    <t xml:space="preserve">Subtotal mà d'obra:</t>
  </si>
  <si>
    <t xml:space="preserve">Costos directes complementaris</t>
  </si>
  <si>
    <t xml:space="preserve">%</t>
  </si>
  <si>
    <t xml:space="preserve">Costos directes complementaris</t>
  </si>
  <si>
    <t xml:space="preserve">Cost de manteniment decennal: 12,34€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</si>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</sst>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8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1.006</v>
      </c>
      <c r="H10" s="11"/>
      <c r="I10" s="12">
        <v>68.95</v>
      </c>
      <c r="J10" s="12">
        <f ca="1">ROUND(INDIRECT(ADDRESS(ROW()+(0), COLUMN()+(-3), 1))*INDIRECT(ADDRESS(ROW()+(0), COLUMN()+(-1), 1)), 2)</f>
        <v>69.36</v>
      </c>
    </row>
    <row r="11" spans="1:10" ht="24.00" thickBot="1" customHeight="1">
      <c r="A11" s="1" t="s">
        <v>15</v>
      </c>
      <c r="B11" s="1"/>
      <c r="C11" s="10" t="s">
        <v>16</v>
      </c>
      <c r="D11" s="10"/>
      <c r="E11" s="1" t="s">
        <v>17</v>
      </c>
      <c r="F11" s="1"/>
      <c r="G11" s="11">
        <v>0.29</v>
      </c>
      <c r="H11" s="11"/>
      <c r="I11" s="12">
        <v>5.77</v>
      </c>
      <c r="J11" s="12">
        <f ca="1">ROUND(INDIRECT(ADDRESS(ROW()+(0), COLUMN()+(-3), 1))*INDIRECT(ADDRESS(ROW()+(0), COLUMN()+(-1), 1)), 2)</f>
        <v>1.67</v>
      </c>
    </row>
    <row r="12" spans="1:10" ht="13.50" thickBot="1" customHeight="1">
      <c r="A12" s="1" t="s">
        <v>18</v>
      </c>
      <c r="B12" s="1"/>
      <c r="C12" s="10" t="s">
        <v>19</v>
      </c>
      <c r="D12" s="10"/>
      <c r="E12" s="1" t="s">
        <v>20</v>
      </c>
      <c r="F12" s="1"/>
      <c r="G12" s="13">
        <v>1</v>
      </c>
      <c r="H12" s="13"/>
      <c r="I12" s="14">
        <v>1.26</v>
      </c>
      <c r="J12" s="14">
        <f ca="1">ROUND(INDIRECT(ADDRESS(ROW()+(0), COLUMN()+(-3), 1))*INDIRECT(ADDRESS(ROW()+(0), COLUMN()+(-1), 1)), 2)</f>
        <v>1.26</v>
      </c>
    </row>
    <row r="13" spans="1:10" ht="13.50" thickBot="1" customHeight="1">
      <c r="A13" s="15"/>
      <c r="B13" s="15"/>
      <c r="C13" s="15"/>
      <c r="D13" s="15"/>
      <c r="E13" s="15"/>
      <c r="F13" s="15"/>
      <c r="G13" s="9" t="s">
        <v>21</v>
      </c>
      <c r="H13" s="9"/>
      <c r="I13" s="9"/>
      <c r="J13" s="17">
        <f ca="1">ROUND(SUM(INDIRECT(ADDRESS(ROW()+(-1), COLUMN()+(0), 1)),INDIRECT(ADDRESS(ROW()+(-2), COLUMN()+(0), 1)),INDIRECT(ADDRESS(ROW()+(-3), COLUMN()+(0), 1))), 2)</f>
        <v>72.29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0.678</v>
      </c>
      <c r="H15" s="11"/>
      <c r="I15" s="12">
        <v>28.33</v>
      </c>
      <c r="J15" s="12">
        <f ca="1">ROUND(INDIRECT(ADDRESS(ROW()+(0), COLUMN()+(-3), 1))*INDIRECT(ADDRESS(ROW()+(0), COLUMN()+(-1), 1)), 2)</f>
        <v>19.21</v>
      </c>
    </row>
    <row r="16" spans="1:10" ht="13.50" thickBot="1" customHeight="1">
      <c r="A16" s="1" t="s">
        <v>26</v>
      </c>
      <c r="B16" s="1"/>
      <c r="C16" s="10" t="s">
        <v>27</v>
      </c>
      <c r="D16" s="10"/>
      <c r="E16" s="1" t="s">
        <v>28</v>
      </c>
      <c r="F16" s="1"/>
      <c r="G16" s="13">
        <v>0.678</v>
      </c>
      <c r="H16" s="13"/>
      <c r="I16" s="14">
        <v>27.26</v>
      </c>
      <c r="J16" s="14">
        <f ca="1">ROUND(INDIRECT(ADDRESS(ROW()+(0), COLUMN()+(-3), 1))*INDIRECT(ADDRESS(ROW()+(0), COLUMN()+(-1), 1)), 2)</f>
        <v>18.48</v>
      </c>
    </row>
    <row r="17" spans="1:10" ht="13.50" thickBot="1" customHeight="1">
      <c r="A17" s="15"/>
      <c r="B17" s="15"/>
      <c r="C17" s="15"/>
      <c r="D17" s="15"/>
      <c r="E17" s="15"/>
      <c r="F17" s="15"/>
      <c r="G17" s="9" t="s">
        <v>29</v>
      </c>
      <c r="H17" s="9"/>
      <c r="I17" s="9"/>
      <c r="J17" s="17">
        <f ca="1">ROUND(SUM(INDIRECT(ADDRESS(ROW()+(-1), COLUMN()+(0), 1)),INDIRECT(ADDRESS(ROW()+(-2), COLUMN()+(0), 1))), 2)</f>
        <v>37.69</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109.98</v>
      </c>
      <c r="J19" s="14">
        <f ca="1">ROUND(INDIRECT(ADDRESS(ROW()+(0), COLUMN()+(-3), 1))*INDIRECT(ADDRESS(ROW()+(0), COLUMN()+(-1), 1))/100, 2)</f>
        <v>2.2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112.18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132006</v>
      </c>
      <c r="G24" s="29"/>
      <c r="H24" s="29">
        <v>132007</v>
      </c>
      <c r="I24" s="29"/>
      <c r="J24" s="29" t="s">
        <v>40</v>
      </c>
    </row>
    <row r="25" spans="1:10" ht="13.50" thickBot="1" customHeight="1">
      <c r="A25" s="30" t="s">
        <v>41</v>
      </c>
      <c r="B25" s="30"/>
      <c r="C25" s="30"/>
      <c r="D25" s="30"/>
      <c r="E25" s="30"/>
      <c r="F25" s="31"/>
      <c r="G25" s="31"/>
      <c r="H25" s="31"/>
      <c r="I25" s="31"/>
      <c r="J25" s="31"/>
    </row>
    <row r="26" spans="1:10" ht="13.50" thickBot="1" customHeight="1">
      <c r="A26" s="32" t="s">
        <v>42</v>
      </c>
      <c r="B26" s="32"/>
      <c r="C26" s="32"/>
      <c r="D26" s="32"/>
      <c r="E26" s="32"/>
      <c r="F26" s="33">
        <v>162006</v>
      </c>
      <c r="G26" s="33"/>
      <c r="H26" s="33">
        <v>162006</v>
      </c>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4"/>
    <mergeCell ref="H24:I24"/>
    <mergeCell ref="J24:J26"/>
    <mergeCell ref="A25:E25"/>
    <mergeCell ref="F25:G25"/>
    <mergeCell ref="H25:I25"/>
    <mergeCell ref="A26:E26"/>
    <mergeCell ref="F26:G26"/>
    <mergeCell ref="H26:I26"/>
    <mergeCell ref="A29:J29"/>
    <mergeCell ref="A30:J30"/>
    <mergeCell ref="A31:J31"/>
  </mergeCells>
  <pageMargins left="0.147638" right="0.147638" top="0.206693" bottom="0.206693" header="0.0" footer="0.0"/>
  <pageSetup paperSize="9" orientation="portrait"/>
  <rowBreaks count="0" manualBreakCount="0">
    </rowBreaks>
</worksheet>
</file>