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<sst xmlns="http://schemas.openxmlformats.org/spreadsheetml/2006/main" count="29" uniqueCount="29">
  <si>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</si>
  <si>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LSV025</t>
  </si>
  <si>
    <t xml:space="preserve">U</t>
  </si>
  <si>
    <t xml:space="preserve">Paravent d'alumini, de fulles corredisses.</t>
  </si>
  <si>
    <r>
      <rPr>
        <sz val="8.25"/>
        <color rgb="FF000000"/>
        <rFont val="Arial"/>
        <family val="2"/>
      </rPr>
      <t xml:space="preserve">Paravent d'alumini, de dues fulles corredisses i dos carrils, fulla de 40 mm i marc de 47 mm, perfils de 1,3 mm d'espessor, de lamel·les horitzontals fixes, de 1000x1800 mm cada fulla, acabat en anoditzat natural, amb un gruix mínim de 15 micres amb el segell EWAA-EURAS (QUALANOD), gamma mitja. Col·locació exterior en finestra. Inclús guies, ferratges de penjar i obertura, caragols d'acer inoxidable, elements d'estanquitat i accessoris.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</si>
  <si>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</si>
  <si>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</si>
  <si>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</si>
  <si>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</si>
  <si>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</si>
  <si>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</si>
  <si>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</si>
  <si>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mt25dcg200i</t>
  </si>
  <si>
    <t xml:space="preserve">m²</t>
  </si>
  <si>
    <t xml:space="preserve">Paravent d'alumini, fulla de 40 mm i marc de 47 mm, perfils de 1,3 mm d'espessor d'aliatge d'alumini 6063 amb tractament tèrmic T-5, de lamel·les horitzontals fixes, acabat anoditzat natural, amb el certificat de qualitat amb el segell EWAA-EURAS (QUALANOD), gamma mitja, amb guies, ferraments de penjar i obertura, cargolam d'acer inoxidable i elements d'estanquitat.</t>
  </si>
  <si>
    <t xml:space="preserve">Subtotal materials:</t>
  </si>
  <si>
    <t xml:space="preserve">Mà d'obra</t>
  </si>
  <si>
    <t xml:space="preserve">mo018</t>
  </si>
  <si>
    <t xml:space="preserve">h</t>
  </si>
  <si>
    <t xml:space="preserve">Oficial 1ª serraller.</t>
  </si>
  <si>
    <t xml:space="preserve">mo059</t>
  </si>
  <si>
    <t xml:space="preserve">h</t>
  </si>
  <si>
    <t xml:space="preserve">Ajudant serraller.</t>
  </si>
  <si>
    <t xml:space="preserve">Subtotal mà d'obra:</t>
  </si>
  <si>
    <t xml:space="preserve">Costos directes complementaris</t>
  </si>
  <si>
    <t xml:space="preserve">%</t>
  </si>
  <si>
    <t xml:space="preserve">Costos directes complementaris</t>
  </si>
  <si>
    <t xml:space="preserve">Cost de manteniment decennal: 230,98€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</si>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</sst>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5.27" customWidth="1"/>
    <col min="5" max="5" width="76.16" customWidth="1"/>
    <col min="6" max="6" width="12.75" customWidth="1"/>
    <col min="7" max="7" width="11.2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3.6</v>
      </c>
      <c r="G10" s="14">
        <v>255</v>
      </c>
      <c r="H10" s="14">
        <f ca="1">ROUND(INDIRECT(ADDRESS(ROW()+(0), COLUMN()+(-2), 1))*INDIRECT(ADDRESS(ROW()+(0), COLUMN()+(-1), 1)), 2)</f>
        <v>918</v>
      </c>
    </row>
    <row r="11" spans="1:8" ht="13.50" thickBot="1" customHeight="1">
      <c r="A11" s="15"/>
      <c r="B11" s="15"/>
      <c r="C11" s="15"/>
      <c r="D11" s="15"/>
      <c r="E11" s="15"/>
      <c r="F11" s="9" t="s">
        <v>15</v>
      </c>
      <c r="G11" s="9"/>
      <c r="H11" s="17">
        <f ca="1">ROUND(SUM(INDIRECT(ADDRESS(ROW()+(-1), COLUMN()+(0), 1))), 2)</f>
        <v>918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0.995</v>
      </c>
      <c r="G13" s="13">
        <v>28.86</v>
      </c>
      <c r="H13" s="13">
        <f ca="1">ROUND(INDIRECT(ADDRESS(ROW()+(0), COLUMN()+(-2), 1))*INDIRECT(ADDRESS(ROW()+(0), COLUMN()+(-1), 1)), 2)</f>
        <v>28.72</v>
      </c>
    </row>
    <row r="14" spans="1:8" ht="13.50" thickBot="1" customHeight="1">
      <c r="A14" s="1" t="s">
        <v>20</v>
      </c>
      <c r="B14" s="1"/>
      <c r="C14" s="10" t="s">
        <v>21</v>
      </c>
      <c r="D14" s="10"/>
      <c r="E14" s="1" t="s">
        <v>22</v>
      </c>
      <c r="F14" s="12">
        <v>1.493</v>
      </c>
      <c r="G14" s="14">
        <v>25.36</v>
      </c>
      <c r="H14" s="14">
        <f ca="1">ROUND(INDIRECT(ADDRESS(ROW()+(0), COLUMN()+(-2), 1))*INDIRECT(ADDRESS(ROW()+(0), COLUMN()+(-1), 1)), 2)</f>
        <v>37.86</v>
      </c>
    </row>
    <row r="15" spans="1:8" ht="13.50" thickBot="1" customHeight="1">
      <c r="A15" s="15"/>
      <c r="B15" s="15"/>
      <c r="C15" s="15"/>
      <c r="D15" s="15"/>
      <c r="E15" s="15"/>
      <c r="F15" s="9" t="s">
        <v>23</v>
      </c>
      <c r="G15" s="9"/>
      <c r="H15" s="17">
        <f ca="1">ROUND(SUM(INDIRECT(ADDRESS(ROW()+(-1), COLUMN()+(0), 1)),INDIRECT(ADDRESS(ROW()+(-2), COLUMN()+(0), 1))), 2)</f>
        <v>66.58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984.58</v>
      </c>
      <c r="H17" s="14">
        <f ca="1">ROUND(INDIRECT(ADDRESS(ROW()+(0), COLUMN()+(-2), 1))*INDIRECT(ADDRESS(ROW()+(0), COLUMN()+(-1), 1))/100, 2)</f>
        <v>19.69</v>
      </c>
    </row>
    <row r="18" spans="1:8" ht="13.50" thickBot="1" customHeight="1">
      <c r="A18" s="21" t="s">
        <v>27</v>
      </c>
      <c r="B18" s="21"/>
      <c r="C18" s="22"/>
      <c r="D18" s="22"/>
      <c r="E18" s="23"/>
      <c r="F18" s="24" t="s">
        <v>28</v>
      </c>
      <c r="G18" s="25"/>
      <c r="H18" s="26">
        <f ca="1">ROUND(SUM(INDIRECT(ADDRESS(ROW()+(-1), COLUMN()+(0), 1)),INDIRECT(ADDRESS(ROW()+(-3), COLUMN()+(0), 1)),INDIRECT(ADDRESS(ROW()+(-7), COLUMN()+(0), 1))), 2)</f>
        <v>1004.27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