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<sst xmlns="http://schemas.openxmlformats.org/spreadsheetml/2006/main" count="44" uniqueCount="44">
  <si>
    <t xml:space="preserve"/>
  </si>
  <si>
    <t xml:space="preserve">LGS031</t>
  </si>
  <si>
    <t xml:space="preserve">U</t>
  </si>
  <si>
    <t xml:space="preserve">Porta seccional per a garatge, de panells sandvitx aïllants d'alumini.</t>
  </si>
  <si>
    <r>
      <rPr>
        <sz val="8.25"/>
        <color rgb="FF000000"/>
        <rFont val="Arial"/>
        <family val="2"/>
      </rPr>
      <t xml:space="preserve">Porta seccional per a garatge, formada per lamel·les de textura acanalada, de panell sandvitx d'alumini amb nucli aïllant d'escuma de poliuretà, 350x210 cm, amb acabat prelacat de color blanc, amb obertura automàtica. Inclús material de connexionat elèctric i equip de motorització.</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</si>
  <si>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</si>
  <si>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</si>
  <si>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</si>
  <si>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</si>
  <si>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</si>
  <si>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</si>
  <si>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</si>
  <si>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mt26pgs010bg</t>
  </si>
  <si>
    <t xml:space="preserve">U</t>
  </si>
  <si>
    <t xml:space="preserve">Porta seccional per a garatge, formada per lamel·les de textura acanalada, de panell sandvitx d'alumini amb nucli aïllant d'escuma de poliuretà, 350x210 cm, amb acabat prelacat de color blanc, caixa recollidora folrada, torn, motlles de torsió, politges, guies, accessoris i pany central amb clau de seguretat. Segons UNE-EN 13241-1.</t>
  </si>
  <si>
    <t xml:space="preserve">mt26egm010dh</t>
  </si>
  <si>
    <t xml:space="preserve">U</t>
  </si>
  <si>
    <t xml:space="preserve">Equip de motorització per obertura i tancament automàtic, per a porta de garatge seccional de més de 60 kg de pes.</t>
  </si>
  <si>
    <t xml:space="preserve">mt26egm012</t>
  </si>
  <si>
    <t xml:space="preserve">U</t>
  </si>
  <si>
    <t xml:space="preserve">Accessoris (pany, polsador, emissor, receptor i fotocèl·lula) per automatització de porta de garatge.</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</si>
  <si>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</si>
  <si>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</si>
  <si>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</si>
  <si>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</si>
  <si>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</si>
  <si>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</si>
  <si>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</si>
  <si>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</si>
  <si>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mo018</t>
  </si>
  <si>
    <t xml:space="preserve">h</t>
  </si>
  <si>
    <t xml:space="preserve">Oficial 1ª serraller.</t>
  </si>
  <si>
    <t xml:space="preserve">mo059</t>
  </si>
  <si>
    <t xml:space="preserve">h</t>
  </si>
  <si>
    <t xml:space="preserve">Ajudant serraller.</t>
  </si>
  <si>
    <t xml:space="preserve">mo003</t>
  </si>
  <si>
    <t xml:space="preserve">h</t>
  </si>
  <si>
    <t xml:space="preserve">Oficial 1ª electricista.</t>
  </si>
  <si>
    <t xml:space="preserve">Subtotal mà d'obra:</t>
  </si>
  <si>
    <t xml:space="preserve">Costos directes complementaris</t>
  </si>
  <si>
    <t xml:space="preserve">%</t>
  </si>
  <si>
    <t xml:space="preserve">Costos directes complementaris</t>
  </si>
  <si>
    <t xml:space="preserve">Cost de manteniment decennal: 546,08€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</si>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</sst>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68" customWidth="1"/>
    <col min="4" max="4" width="6.63" customWidth="1"/>
    <col min="5" max="5" width="72.59" customWidth="1"/>
    <col min="6" max="6" width="12.07" customWidth="1"/>
    <col min="7" max="7" width="11.9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1</v>
      </c>
      <c r="G10" s="12">
        <v>1299.02</v>
      </c>
      <c r="H10" s="12">
        <f ca="1">ROUND(INDIRECT(ADDRESS(ROW()+(0), COLUMN()+(-2), 1))*INDIRECT(ADDRESS(ROW()+(0), COLUMN()+(-1), 1)), 2)</f>
        <v>1299.02</v>
      </c>
    </row>
    <row r="11" spans="1:8" ht="24.00" thickBot="1" customHeight="1">
      <c r="A11" s="1" t="s">
        <v>15</v>
      </c>
      <c r="B11" s="1"/>
      <c r="C11" s="1"/>
      <c r="D11" s="10" t="s">
        <v>16</v>
      </c>
      <c r="E11" s="1" t="s">
        <v>17</v>
      </c>
      <c r="F11" s="11">
        <v>1</v>
      </c>
      <c r="G11" s="12">
        <v>660</v>
      </c>
      <c r="H11" s="12">
        <f ca="1">ROUND(INDIRECT(ADDRESS(ROW()+(0), COLUMN()+(-2), 1))*INDIRECT(ADDRESS(ROW()+(0), COLUMN()+(-1), 1)), 2)</f>
        <v>660</v>
      </c>
    </row>
    <row r="12" spans="1:8" ht="24.00" thickBot="1" customHeight="1">
      <c r="A12" s="1" t="s">
        <v>18</v>
      </c>
      <c r="B12" s="1"/>
      <c r="C12" s="1"/>
      <c r="D12" s="10" t="s">
        <v>19</v>
      </c>
      <c r="E12" s="1" t="s">
        <v>20</v>
      </c>
      <c r="F12" s="13">
        <v>1</v>
      </c>
      <c r="G12" s="14">
        <v>305</v>
      </c>
      <c r="H12" s="14">
        <f ca="1">ROUND(INDIRECT(ADDRESS(ROW()+(0), COLUMN()+(-2), 1))*INDIRECT(ADDRESS(ROW()+(0), COLUMN()+(-1), 1)), 2)</f>
        <v>305</v>
      </c>
    </row>
    <row r="13" spans="1:8" ht="13.50" thickBot="1" customHeight="1">
      <c r="A13" s="15"/>
      <c r="B13" s="15"/>
      <c r="C13" s="15"/>
      <c r="D13" s="15"/>
      <c r="E13" s="15"/>
      <c r="F13" s="9" t="s">
        <v>21</v>
      </c>
      <c r="G13" s="9"/>
      <c r="H13" s="17">
        <f ca="1">ROUND(SUM(INDIRECT(ADDRESS(ROW()+(-1), COLUMN()+(0), 1)),INDIRECT(ADDRESS(ROW()+(-2), COLUMN()+(0), 1)),INDIRECT(ADDRESS(ROW()+(-3), COLUMN()+(0), 1))), 2)</f>
        <v>2264.02</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1.179</v>
      </c>
      <c r="G15" s="12">
        <v>28.42</v>
      </c>
      <c r="H15" s="12">
        <f ca="1">ROUND(INDIRECT(ADDRESS(ROW()+(0), COLUMN()+(-2), 1))*INDIRECT(ADDRESS(ROW()+(0), COLUMN()+(-1), 1)), 2)</f>
        <v>33.51</v>
      </c>
    </row>
    <row r="16" spans="1:8" ht="13.50" thickBot="1" customHeight="1">
      <c r="A16" s="1" t="s">
        <v>26</v>
      </c>
      <c r="B16" s="1"/>
      <c r="C16" s="1"/>
      <c r="D16" s="10" t="s">
        <v>27</v>
      </c>
      <c r="E16" s="1" t="s">
        <v>28</v>
      </c>
      <c r="F16" s="11">
        <v>1.179</v>
      </c>
      <c r="G16" s="12">
        <v>23.81</v>
      </c>
      <c r="H16" s="12">
        <f ca="1">ROUND(INDIRECT(ADDRESS(ROW()+(0), COLUMN()+(-2), 1))*INDIRECT(ADDRESS(ROW()+(0), COLUMN()+(-1), 1)), 2)</f>
        <v>28.07</v>
      </c>
    </row>
    <row r="17" spans="1:8" ht="13.50" thickBot="1" customHeight="1">
      <c r="A17" s="1" t="s">
        <v>29</v>
      </c>
      <c r="B17" s="1"/>
      <c r="C17" s="1"/>
      <c r="D17" s="10" t="s">
        <v>30</v>
      </c>
      <c r="E17" s="1" t="s">
        <v>31</v>
      </c>
      <c r="F17" s="11">
        <v>2.751</v>
      </c>
      <c r="G17" s="12">
        <v>28.86</v>
      </c>
      <c r="H17" s="12">
        <f ca="1">ROUND(INDIRECT(ADDRESS(ROW()+(0), COLUMN()+(-2), 1))*INDIRECT(ADDRESS(ROW()+(0), COLUMN()+(-1), 1)), 2)</f>
        <v>79.39</v>
      </c>
    </row>
    <row r="18" spans="1:8" ht="13.50" thickBot="1" customHeight="1">
      <c r="A18" s="1" t="s">
        <v>32</v>
      </c>
      <c r="B18" s="1"/>
      <c r="C18" s="1"/>
      <c r="D18" s="10" t="s">
        <v>33</v>
      </c>
      <c r="E18" s="1" t="s">
        <v>34</v>
      </c>
      <c r="F18" s="11">
        <v>2.751</v>
      </c>
      <c r="G18" s="12">
        <v>25.36</v>
      </c>
      <c r="H18" s="12">
        <f ca="1">ROUND(INDIRECT(ADDRESS(ROW()+(0), COLUMN()+(-2), 1))*INDIRECT(ADDRESS(ROW()+(0), COLUMN()+(-1), 1)), 2)</f>
        <v>69.77</v>
      </c>
    </row>
    <row r="19" spans="1:8" ht="13.50" thickBot="1" customHeight="1">
      <c r="A19" s="1" t="s">
        <v>35</v>
      </c>
      <c r="B19" s="1"/>
      <c r="C19" s="1"/>
      <c r="D19" s="10" t="s">
        <v>36</v>
      </c>
      <c r="E19" s="1" t="s">
        <v>37</v>
      </c>
      <c r="F19" s="13">
        <v>6.889</v>
      </c>
      <c r="G19" s="14">
        <v>29.34</v>
      </c>
      <c r="H19" s="14">
        <f ca="1">ROUND(INDIRECT(ADDRESS(ROW()+(0), COLUMN()+(-2), 1))*INDIRECT(ADDRESS(ROW()+(0), COLUMN()+(-1), 1)), 2)</f>
        <v>202.12</v>
      </c>
    </row>
    <row r="20" spans="1:8" ht="13.50" thickBot="1" customHeight="1">
      <c r="A20" s="15"/>
      <c r="B20" s="15"/>
      <c r="C20" s="15"/>
      <c r="D20" s="15"/>
      <c r="E20" s="15"/>
      <c r="F20" s="9" t="s">
        <v>38</v>
      </c>
      <c r="G20" s="9"/>
      <c r="H20" s="17">
        <f ca="1">ROUND(SUM(INDIRECT(ADDRESS(ROW()+(-1), COLUMN()+(0), 1)),INDIRECT(ADDRESS(ROW()+(-2), COLUMN()+(0), 1)),INDIRECT(ADDRESS(ROW()+(-3), COLUMN()+(0), 1)),INDIRECT(ADDRESS(ROW()+(-4), COLUMN()+(0), 1)),INDIRECT(ADDRESS(ROW()+(-5), COLUMN()+(0), 1))), 2)</f>
        <v>412.86</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1)),INDIRECT(ADDRESS(ROW()+(-9), COLUMN()+(1), 1))), 2)</f>
        <v>2676.88</v>
      </c>
      <c r="H22" s="14">
        <f ca="1">ROUND(INDIRECT(ADDRESS(ROW()+(0), COLUMN()+(-2), 1))*INDIRECT(ADDRESS(ROW()+(0), COLUMN()+(-1), 1))/100, 2)</f>
        <v>53.54</v>
      </c>
    </row>
    <row r="23" spans="1:8" ht="13.50" thickBot="1" customHeight="1">
      <c r="A23" s="21" t="s">
        <v>42</v>
      </c>
      <c r="B23" s="21"/>
      <c r="C23" s="21"/>
      <c r="D23" s="22"/>
      <c r="E23" s="23"/>
      <c r="F23" s="24" t="s">
        <v>43</v>
      </c>
      <c r="G23" s="25"/>
      <c r="H23" s="26">
        <f ca="1">ROUND(SUM(INDIRECT(ADDRESS(ROW()+(-1), COLUMN()+(0), 1)),INDIRECT(ADDRESS(ROW()+(-3), COLUMN()+(0), 1)),INDIRECT(ADDRESS(ROW()+(-10), COLUMN()+(0), 1))), 2)</f>
        <v>2730.42</v>
      </c>
    </row>
  </sheetData>
  <mergeCells count="25">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