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<sst xmlns="http://schemas.openxmlformats.org/spreadsheetml/2006/main" count="35" uniqueCount="35">
  <si>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</si>
  <si>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</si>
  <si>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</si>
  <si>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</si>
  <si>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acanalada, de panell sandvitx d'alumini amb nucli aïllant d'escuma de poliuretà, 400x210 cm, amb acabat plastificat amb PVC (imitació fusta), amb obertura manual.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</si>
  <si>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</si>
  <si>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</si>
  <si>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</si>
  <si>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</si>
  <si>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</si>
  <si>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</si>
  <si>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</si>
  <si>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mt26pgs010cj</t>
  </si>
  <si>
    <t xml:space="preserve">U</t>
  </si>
  <si>
    <t xml:space="preserve">Porta seccional per a garatge, formada per lamel·les de textura acanalada, de panell sandvitx d'alumini amb nucli aïllant d'escuma de poliuretà, 400x210 cm, amb acabat plastificat amb PVC (imitació fusta), caixa recollidora folrada, torn, motlles de torsió, politges, guies, accessoris i pany central amb clau de seguretat. Segons UNE-EN 13241-1.</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</si>
  <si>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</si>
  <si>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</si>
  <si>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</si>
  <si>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</si>
  <si>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</si>
  <si>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</si>
  <si>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</si>
  <si>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</si>
  <si>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</si>
  <si>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</si>
  <si>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</si>
  <si>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</si>
  <si>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</si>
  <si>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</si>
  <si>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Subtotal mà d'obra:</t>
  </si>
  <si>
    <t xml:space="preserve">Costos directes complementaris</t>
  </si>
  <si>
    <t xml:space="preserve">%</t>
  </si>
  <si>
    <t xml:space="preserve">Costos directes complementaris</t>
  </si>
  <si>
    <t xml:space="preserve">Cost de manteniment decennal: 451,58€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</si>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</sst>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29" customWidth="1"/>
    <col min="4" max="4" width="73.61"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2015.09</v>
      </c>
      <c r="G10" s="14">
        <f ca="1">ROUND(INDIRECT(ADDRESS(ROW()+(0), COLUMN()+(-2), 1))*INDIRECT(ADDRESS(ROW()+(0), COLUMN()+(-1), 1)), 2)</f>
        <v>2015.09</v>
      </c>
    </row>
    <row r="11" spans="1:7" ht="13.50" thickBot="1" customHeight="1">
      <c r="A11" s="15"/>
      <c r="B11" s="15"/>
      <c r="C11" s="15"/>
      <c r="D11" s="15"/>
      <c r="E11" s="9" t="s">
        <v>15</v>
      </c>
      <c r="F11" s="9"/>
      <c r="G11" s="17">
        <f ca="1">ROUND(SUM(INDIRECT(ADDRESS(ROW()+(-1), COLUMN()+(0), 1))), 2)</f>
        <v>2015.09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1.111</v>
      </c>
      <c r="F13" s="13">
        <v>28.42</v>
      </c>
      <c r="G13" s="13">
        <f ca="1">ROUND(INDIRECT(ADDRESS(ROW()+(0), COLUMN()+(-2), 1))*INDIRECT(ADDRESS(ROW()+(0), COLUMN()+(-1), 1)), 2)</f>
        <v>31.57</v>
      </c>
    </row>
    <row r="14" spans="1:7" ht="13.50" thickBot="1" customHeight="1">
      <c r="A14" s="1" t="s">
        <v>20</v>
      </c>
      <c r="B14" s="1"/>
      <c r="C14" s="10" t="s">
        <v>21</v>
      </c>
      <c r="D14" s="1" t="s">
        <v>22</v>
      </c>
      <c r="E14" s="11">
        <v>1.111</v>
      </c>
      <c r="F14" s="13">
        <v>23.81</v>
      </c>
      <c r="G14" s="13">
        <f ca="1">ROUND(INDIRECT(ADDRESS(ROW()+(0), COLUMN()+(-2), 1))*INDIRECT(ADDRESS(ROW()+(0), COLUMN()+(-1), 1)), 2)</f>
        <v>26.45</v>
      </c>
    </row>
    <row r="15" spans="1:7" ht="13.50" thickBot="1" customHeight="1">
      <c r="A15" s="1" t="s">
        <v>23</v>
      </c>
      <c r="B15" s="1"/>
      <c r="C15" s="10" t="s">
        <v>24</v>
      </c>
      <c r="D15" s="1" t="s">
        <v>25</v>
      </c>
      <c r="E15" s="11">
        <v>2.592</v>
      </c>
      <c r="F15" s="13">
        <v>28.86</v>
      </c>
      <c r="G15" s="13">
        <f ca="1">ROUND(INDIRECT(ADDRESS(ROW()+(0), COLUMN()+(-2), 1))*INDIRECT(ADDRESS(ROW()+(0), COLUMN()+(-1), 1)), 2)</f>
        <v>74.81</v>
      </c>
    </row>
    <row r="16" spans="1:7" ht="13.50" thickBot="1" customHeight="1">
      <c r="A16" s="1" t="s">
        <v>26</v>
      </c>
      <c r="B16" s="1"/>
      <c r="C16" s="10" t="s">
        <v>27</v>
      </c>
      <c r="D16" s="1" t="s">
        <v>28</v>
      </c>
      <c r="E16" s="12">
        <v>2.592</v>
      </c>
      <c r="F16" s="14">
        <v>25.36</v>
      </c>
      <c r="G16" s="14">
        <f ca="1">ROUND(INDIRECT(ADDRESS(ROW()+(0), COLUMN()+(-2), 1))*INDIRECT(ADDRESS(ROW()+(0), COLUMN()+(-1), 1)), 2)</f>
        <v>65.73</v>
      </c>
    </row>
    <row r="17" spans="1:7" ht="13.50" thickBot="1" customHeight="1">
      <c r="A17" s="15"/>
      <c r="B17" s="15"/>
      <c r="C17" s="15"/>
      <c r="D17" s="15"/>
      <c r="E17" s="9" t="s">
        <v>29</v>
      </c>
      <c r="F17" s="9"/>
      <c r="G17" s="17">
        <f ca="1">ROUND(SUM(INDIRECT(ADDRESS(ROW()+(-1), COLUMN()+(0), 1)),INDIRECT(ADDRESS(ROW()+(-2), COLUMN()+(0), 1)),INDIRECT(ADDRESS(ROW()+(-3), COLUMN()+(0), 1)),INDIRECT(ADDRESS(ROW()+(-4), COLUMN()+(0), 1))), 2)</f>
        <v>198.56</v>
      </c>
    </row>
    <row r="18" spans="1:7" ht="13.50" thickBot="1" customHeight="1">
      <c r="A18" s="15">
        <v>3</v>
      </c>
      <c r="B18" s="15"/>
      <c r="C18" s="15"/>
      <c r="D18" s="18" t="s">
        <v>30</v>
      </c>
      <c r="E18" s="18"/>
      <c r="F18" s="15"/>
      <c r="G18" s="15"/>
    </row>
    <row r="19" spans="1:7" ht="13.50" thickBot="1" customHeight="1">
      <c r="A19" s="19"/>
      <c r="B19" s="19"/>
      <c r="C19" s="20" t="s">
        <v>31</v>
      </c>
      <c r="D19" s="19" t="s">
        <v>32</v>
      </c>
      <c r="E19" s="12">
        <v>2</v>
      </c>
      <c r="F19" s="14">
        <f ca="1">ROUND(SUM(INDIRECT(ADDRESS(ROW()+(-2), COLUMN()+(1), 1)),INDIRECT(ADDRESS(ROW()+(-8), COLUMN()+(1), 1))), 2)</f>
        <v>2213.65</v>
      </c>
      <c r="G19" s="14">
        <f ca="1">ROUND(INDIRECT(ADDRESS(ROW()+(0), COLUMN()+(-2), 1))*INDIRECT(ADDRESS(ROW()+(0), COLUMN()+(-1), 1))/100, 2)</f>
        <v>44.27</v>
      </c>
    </row>
    <row r="20" spans="1:7" ht="13.50" thickBot="1" customHeight="1">
      <c r="A20" s="21" t="s">
        <v>33</v>
      </c>
      <c r="B20" s="21"/>
      <c r="C20" s="22"/>
      <c r="D20" s="23"/>
      <c r="E20" s="24" t="s">
        <v>34</v>
      </c>
      <c r="F20" s="25"/>
      <c r="G20" s="26">
        <f ca="1">ROUND(SUM(INDIRECT(ADDRESS(ROW()+(-1), COLUMN()+(0), 1)),INDIRECT(ADDRESS(ROW()+(-3), COLUMN()+(0), 1)),INDIRECT(ADDRESS(ROW()+(-9), COLUMN()+(0), 1))), 2)</f>
        <v>2257.92</v>
      </c>
    </row>
  </sheetData>
  <mergeCells count="22">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